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ncmsoly1024\ofm\OFMFC\POP\Pop_Estimates\2022\Forms\form_C\"/>
    </mc:Choice>
  </mc:AlternateContent>
  <xr:revisionPtr revIDLastSave="0" documentId="13_ncr:1_{EF4BCB38-6F23-40B3-B1B2-D4D9B929CEA0}" xr6:coauthVersionLast="47" xr6:coauthVersionMax="47" xr10:uidLastSave="{00000000-0000-0000-0000-000000000000}"/>
  <bookViews>
    <workbookView xWindow="-120" yWindow="-120" windowWidth="29040" windowHeight="15840" tabRatio="850" xr2:uid="{00000000-000D-0000-FFFF-FFFF00000000}"/>
  </bookViews>
  <sheets>
    <sheet name="Readme" sheetId="1" r:id="rId1"/>
    <sheet name="Certification" sheetId="8" r:id="rId2"/>
    <sheet name="Housing Summary" sheetId="2" r:id="rId3"/>
    <sheet name="A. New Housing" sheetId="7" r:id="rId4"/>
    <sheet name="B. Manfactured Homes" sheetId="4" r:id="rId5"/>
    <sheet name="C. Group Quarters" sheetId="3" r:id="rId6"/>
    <sheet name="D. Special Housing" sheetId="5" r:id="rId7"/>
    <sheet name="E. Annexation" sheetId="12"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G7" i="2" s="1"/>
  <c r="E11" i="2"/>
  <c r="G11" i="2" s="1"/>
  <c r="E12" i="2"/>
  <c r="G12" i="2" s="1"/>
  <c r="E13" i="2"/>
  <c r="G13" i="2" s="1"/>
  <c r="I7" i="2"/>
  <c r="I8" i="2"/>
  <c r="I9" i="2"/>
  <c r="H9" i="2"/>
  <c r="E8" i="2"/>
  <c r="G8" i="2" s="1"/>
  <c r="E9" i="2"/>
  <c r="G9" i="2" s="1"/>
  <c r="E10" i="2"/>
  <c r="G10" i="2" s="1"/>
  <c r="I10" i="2"/>
  <c r="I11" i="2"/>
  <c r="I12" i="2"/>
  <c r="I13" i="2"/>
  <c r="H11" i="2"/>
  <c r="H12" i="2"/>
  <c r="G11" i="12"/>
  <c r="F11" i="12"/>
  <c r="H19" i="5"/>
  <c r="G19" i="5"/>
  <c r="G19" i="3"/>
  <c r="C8" i="8" s="1"/>
  <c r="B5" i="3"/>
  <c r="G19" i="4"/>
  <c r="F19" i="4"/>
  <c r="D11" i="7"/>
  <c r="E11" i="7"/>
  <c r="F11" i="7"/>
  <c r="C11" i="7"/>
  <c r="F14" i="2"/>
  <c r="C7" i="8" s="1"/>
  <c r="D14" i="2"/>
  <c r="C14" i="2"/>
  <c r="C11" i="8" s="1"/>
  <c r="B2" i="7"/>
  <c r="C9" i="8" l="1"/>
  <c r="H8" i="2"/>
  <c r="H13" i="2"/>
  <c r="H7" i="2"/>
  <c r="H10" i="2"/>
  <c r="I14" i="2"/>
  <c r="E14" i="2"/>
  <c r="B2" i="12"/>
  <c r="H14" i="2" l="1"/>
  <c r="C14" i="8" s="1"/>
  <c r="C12" i="8"/>
  <c r="G14" i="2"/>
  <c r="C13" i="8" s="1"/>
  <c r="B2" i="8"/>
</calcChain>
</file>

<file path=xl/sharedStrings.xml><?xml version="1.0" encoding="utf-8"?>
<sst xmlns="http://schemas.openxmlformats.org/spreadsheetml/2006/main" count="107" uniqueCount="83">
  <si>
    <t>Housing</t>
  </si>
  <si>
    <t>Units</t>
  </si>
  <si>
    <t>(1)-(2)</t>
  </si>
  <si>
    <t>Population</t>
  </si>
  <si>
    <t>Name:</t>
  </si>
  <si>
    <t>Census Administrator or Contact Person</t>
  </si>
  <si>
    <t>Facility Name</t>
  </si>
  <si>
    <t>Type</t>
  </si>
  <si>
    <t>Contact Name</t>
  </si>
  <si>
    <t>Park Name</t>
  </si>
  <si>
    <t>Number of Mobile Homes</t>
  </si>
  <si>
    <t>Number of Pads</t>
  </si>
  <si>
    <t>Number of non-completed Units</t>
  </si>
  <si>
    <t>2‑unit structure (Duplex)</t>
  </si>
  <si>
    <t>3‑unit structure (Triplex)</t>
  </si>
  <si>
    <t>4‑unit structure (Fourplex)</t>
  </si>
  <si>
    <t>Accessory dwelling unit</t>
  </si>
  <si>
    <t>Total Housing Units</t>
  </si>
  <si>
    <t>Vacant Housing Units</t>
  </si>
  <si>
    <t>Occupancy Rate</t>
  </si>
  <si>
    <t>Household Size</t>
  </si>
  <si>
    <t>Occupied Housing Units</t>
  </si>
  <si>
    <t>Number of housing units associated with these permits</t>
  </si>
  <si>
    <t>Number of completed units associated with these permits</t>
  </si>
  <si>
    <t>Municipality:</t>
  </si>
  <si>
    <t>Number of new housing structures permitted</t>
  </si>
  <si>
    <t xml:space="preserve">5‑or‑more unit structures </t>
  </si>
  <si>
    <t>Manufactured homes</t>
  </si>
  <si>
    <t>Email:</t>
  </si>
  <si>
    <t>Census Population and Housing Unit Summary</t>
  </si>
  <si>
    <t>Special housing</t>
  </si>
  <si>
    <t xml:space="preserve"> 1. Census master control map</t>
  </si>
  <si>
    <t>Documentation Checklist</t>
  </si>
  <si>
    <t>Form C - City Census Summary Information</t>
  </si>
  <si>
    <t>1‑unit structure (Detached)</t>
  </si>
  <si>
    <t>County:</t>
  </si>
  <si>
    <t>Household Population:</t>
  </si>
  <si>
    <t>Group Quarter Population:</t>
  </si>
  <si>
    <t>Total Population:</t>
  </si>
  <si>
    <t>Total Housing Units:</t>
  </si>
  <si>
    <t>Occupied Housing Units:</t>
  </si>
  <si>
    <t>Household Size:</t>
  </si>
  <si>
    <t>Occupancy Rate:</t>
  </si>
  <si>
    <t>Washington State Office of Financial Management, Forecasting and Research Division, January 2017</t>
  </si>
  <si>
    <t>Form C is used to report the final summary of population and housing from a special city census. The form is required by the Office of Financial Management (OFM) to complete the certification of a special city census pursuant to RCW 43.62.030.</t>
  </si>
  <si>
    <t xml:space="preserve">Total: </t>
  </si>
  <si>
    <t>Total:</t>
  </si>
  <si>
    <t>Phone</t>
  </si>
  <si>
    <t>Structure Type</t>
  </si>
  <si>
    <t>Phone:</t>
  </si>
  <si>
    <t>Days/hours of operation:</t>
  </si>
  <si>
    <t>Signed</t>
  </si>
  <si>
    <t>Date</t>
  </si>
  <si>
    <t>Signatures</t>
  </si>
  <si>
    <t>Comments</t>
  </si>
  <si>
    <t xml:space="preserve">Section D: Special Population and Housing Detail </t>
  </si>
  <si>
    <t>Section C: Group Quarters Detail</t>
  </si>
  <si>
    <t>Section B: Manufactured Home Park Detail</t>
  </si>
  <si>
    <t>A signed copy of Form C is required to be submitted with the documents listed in the checklist below. Electronic signatures cannot be accepted at this time.</t>
  </si>
  <si>
    <t>Name or Other Identification</t>
  </si>
  <si>
    <t>Ordinance or Resolution Number</t>
  </si>
  <si>
    <t>Effective Date</t>
  </si>
  <si>
    <t>OFM Approval Date</t>
  </si>
  <si>
    <t>Number of Housing Units</t>
  </si>
  <si>
    <t>Obtain information from permit issuing authority.</t>
  </si>
  <si>
    <t>Obtain information from OFM Census Sheet A - Field enumeration sheets.</t>
  </si>
  <si>
    <t>Obtain information from OFM Census Sheet D – Summary Tabulation sheet.</t>
  </si>
  <si>
    <t>Obtain information from the planning or clerk's office.</t>
  </si>
  <si>
    <t xml:space="preserve"> 6. Form C (this form) </t>
  </si>
  <si>
    <t xml:space="preserve"> 7. Supplemental information (if necessary)</t>
  </si>
  <si>
    <t>City/Town Clerk:</t>
  </si>
  <si>
    <t>Mayor or Contact Person:</t>
  </si>
  <si>
    <t xml:space="preserve"> 4. All block group tabulation sheets (Sheet C)</t>
  </si>
  <si>
    <t xml:space="preserve"> 3. All block tabulation sheets (Sheet B)</t>
  </si>
  <si>
    <t xml:space="preserve"> 2. All field enumeration sheets (Sheet A)</t>
  </si>
  <si>
    <t>Site Name or Description</t>
  </si>
  <si>
    <t>The following documents are required for census certification. Please mark an X in the box beside each item to indicate that it is included with the information provided to OFM.</t>
  </si>
  <si>
    <t>Most of the information reported on Form C can be obtained from the census field enumeration and summary tabulation sheets. Information for Section A, New Structures and Units Permitted, should come from the permit issuing authority. Information for Section E, Municipal Boundary Changes, should come from the planning or clerk's office.</t>
  </si>
  <si>
    <t>Address/City/Zip</t>
  </si>
  <si>
    <t xml:space="preserve"> 5. Summary tabulation sheet (Sheet D)</t>
  </si>
  <si>
    <t>Very few instructions are imbedded in Form C. All cities conducting a census are required to conform to the rules and practices of OFM as outlined in the Census Administrator Manual and Census Enumerator Manual and expected to understand the definitions and terminology (See: http://www.ofm.wa.gov/pop/annex/forms/
default.asp). If you have any questions regarding the census procedures contact OFM at 360-902-0599 or pop.estimates@ofm.wa.gov.</t>
  </si>
  <si>
    <t>Vacancy Rate</t>
  </si>
  <si>
    <t>Enter values in the cells with a blue background. Cells with a light grey background contain formulas and are not editable.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</si>
</sst>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dd/yyyy"/>
  </numFmts>
  <fonts count="8" x14ac:knownFonts="1">
    <font>
      <sz val="10"/>
      <name val="Helv"/>
    </font>
    <font>
      <sz val="10"/>
      <name val="Arial"/>
      <family val="2"/>
    </font>
    <font>
      <sz val="8"/>
      <name val="Helv"/>
    </font>
    <font>
      <sz val="8"/>
      <name val="Arial"/>
      <family val="2"/>
    </font>
    <font>
      <b/>
      <sz val="10"/>
      <name val="Arial"/>
      <family val="2"/>
    </font>
    <font>
      <sz val="9"/>
      <name val="Arial"/>
      <family val="2"/>
    </font>
    <font>
      <b/>
      <sz val="9"/>
      <name val="Arial"/>
      <family val="2"/>
    </font>
    <font>
      <u/>
      <sz val="10"/>
      <color theme="10"/>
      <name val="Helv"/>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3" tint="0.79998168889431442"/>
        <bgColor indexed="64"/>
      </patternFill>
    </fill>
  </fills>
  <borders count="2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right style="thin">
        <color theme="0" tint="-0.499984740745262"/>
      </right>
      <top/>
      <bottom style="thin">
        <color theme="0" tint="-0.499984740745262"/>
      </bottom>
      <diagonal/>
    </border>
    <border>
      <left/>
      <right/>
      <top style="thin">
        <color auto="1"/>
      </top>
      <bottom/>
      <diagonal/>
    </border>
    <border>
      <left/>
      <right style="thin">
        <color theme="0" tint="-0.499984740745262"/>
      </right>
      <top style="thin">
        <color auto="1"/>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auto="1"/>
      </bottom>
      <diagonal/>
    </border>
    <border>
      <left/>
      <right/>
      <top style="thin">
        <color theme="0" tint="-0.499984740745262"/>
      </top>
      <bottom style="thin">
        <color auto="1"/>
      </bottom>
      <diagonal/>
    </border>
    <border>
      <left/>
      <right style="thin">
        <color theme="0" tint="-0.499984740745262"/>
      </right>
      <top style="thin">
        <color theme="0" tint="-0.499984740745262"/>
      </top>
      <bottom style="thin">
        <color auto="1"/>
      </bottom>
      <diagonal/>
    </border>
    <border>
      <left style="thin">
        <color theme="0" tint="-0.499984740745262"/>
      </left>
      <right/>
      <top style="thin">
        <color auto="1"/>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3" fillId="2" borderId="0" xfId="0" applyFont="1" applyFill="1" applyProtection="1"/>
    <xf numFmtId="0" fontId="3" fillId="2" borderId="0" xfId="0" applyFont="1" applyFill="1" applyBorder="1" applyProtection="1"/>
    <xf numFmtId="0" fontId="5" fillId="2" borderId="0" xfId="0" applyFont="1" applyFill="1" applyProtection="1"/>
    <xf numFmtId="0" fontId="1" fillId="2" borderId="0" xfId="0" applyFont="1" applyFill="1" applyBorder="1" applyAlignment="1" applyProtection="1">
      <alignment horizontal="left"/>
    </xf>
    <xf numFmtId="0" fontId="3" fillId="2" borderId="0" xfId="0" applyFont="1" applyFill="1" applyBorder="1" applyAlignment="1" applyProtection="1"/>
    <xf numFmtId="0" fontId="6" fillId="2" borderId="0" xfId="0" applyFont="1" applyFill="1" applyAlignment="1" applyProtection="1">
      <alignment horizontal="left"/>
    </xf>
    <xf numFmtId="0" fontId="5" fillId="2" borderId="0" xfId="0" applyFont="1" applyFill="1" applyBorder="1" applyAlignment="1" applyProtection="1">
      <alignment horizontal="center"/>
    </xf>
    <xf numFmtId="0" fontId="5" fillId="2" borderId="0" xfId="0" applyFont="1" applyFill="1" applyAlignment="1" applyProtection="1">
      <alignment horizontal="center" wrapText="1"/>
    </xf>
    <xf numFmtId="0" fontId="5" fillId="2" borderId="2"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0" xfId="0" applyFont="1" applyFill="1" applyAlignment="1" applyProtection="1">
      <alignment wrapText="1"/>
    </xf>
    <xf numFmtId="0" fontId="5" fillId="2" borderId="0" xfId="0" applyFont="1" applyFill="1" applyBorder="1" applyProtection="1"/>
    <xf numFmtId="0" fontId="1" fillId="2" borderId="0" xfId="0" applyFont="1" applyFill="1" applyAlignment="1" applyProtection="1">
      <alignment horizontal="left"/>
    </xf>
    <xf numFmtId="0" fontId="4" fillId="2" borderId="0" xfId="0" applyFont="1" applyFill="1" applyAlignment="1" applyProtection="1">
      <alignment horizontal="left"/>
    </xf>
    <xf numFmtId="0" fontId="6" fillId="2" borderId="0" xfId="0" applyFont="1" applyFill="1" applyAlignment="1" applyProtection="1">
      <alignment horizontal="center"/>
    </xf>
    <xf numFmtId="0" fontId="5" fillId="2" borderId="0" xfId="0" applyFont="1" applyFill="1" applyBorder="1" applyAlignment="1" applyProtection="1">
      <alignment horizontal="left"/>
    </xf>
    <xf numFmtId="164" fontId="3" fillId="2" borderId="0" xfId="0" applyNumberFormat="1" applyFont="1" applyFill="1" applyProtection="1"/>
    <xf numFmtId="3" fontId="3" fillId="2" borderId="0" xfId="0" applyNumberFormat="1" applyFont="1" applyFill="1" applyProtection="1"/>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wrapText="1"/>
    </xf>
    <xf numFmtId="164" fontId="5" fillId="2" borderId="0" xfId="0" applyNumberFormat="1" applyFont="1" applyFill="1" applyProtection="1"/>
    <xf numFmtId="3" fontId="5" fillId="2" borderId="0" xfId="0" applyNumberFormat="1" applyFont="1" applyFill="1" applyProtection="1"/>
    <xf numFmtId="3" fontId="5" fillId="2" borderId="2"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right"/>
    </xf>
    <xf numFmtId="0" fontId="6" fillId="2" borderId="0" xfId="0" applyFont="1" applyFill="1" applyBorder="1" applyAlignment="1" applyProtection="1">
      <alignment horizontal="center"/>
    </xf>
    <xf numFmtId="0" fontId="5" fillId="2" borderId="1" xfId="0" applyFont="1" applyFill="1" applyBorder="1" applyAlignment="1" applyProtection="1"/>
    <xf numFmtId="0" fontId="5" fillId="2" borderId="1" xfId="0" applyFont="1" applyFill="1" applyBorder="1" applyAlignment="1" applyProtection="1">
      <alignment horizontal="left" vertical="center"/>
    </xf>
    <xf numFmtId="37" fontId="5" fillId="2" borderId="0" xfId="0" applyNumberFormat="1" applyFont="1" applyFill="1" applyBorder="1" applyAlignment="1" applyProtection="1">
      <alignment vertical="center"/>
    </xf>
    <xf numFmtId="37"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5" fillId="2" borderId="3" xfId="0" applyFont="1" applyFill="1" applyBorder="1" applyProtection="1"/>
    <xf numFmtId="0" fontId="5" fillId="2" borderId="1" xfId="0" applyFont="1" applyFill="1" applyBorder="1" applyProtection="1"/>
    <xf numFmtId="0" fontId="5" fillId="2" borderId="2" xfId="0" applyFont="1" applyFill="1" applyBorder="1" applyProtection="1"/>
    <xf numFmtId="0" fontId="5" fillId="2" borderId="3" xfId="0" applyFont="1" applyFill="1" applyBorder="1" applyAlignment="1" applyProtection="1">
      <alignment horizontal="left"/>
    </xf>
    <xf numFmtId="0" fontId="5" fillId="2" borderId="1" xfId="0" applyFont="1" applyFill="1" applyBorder="1" applyAlignment="1" applyProtection="1">
      <alignment horizontal="left" wrapText="1"/>
    </xf>
    <xf numFmtId="0" fontId="4" fillId="2" borderId="0" xfId="0" applyFont="1" applyFill="1" applyAlignment="1" applyProtection="1">
      <alignment horizontal="left" wrapText="1"/>
    </xf>
    <xf numFmtId="0" fontId="4" fillId="2" borderId="0" xfId="0" applyFont="1" applyFill="1" applyBorder="1" applyAlignment="1" applyProtection="1">
      <alignment horizontal="left"/>
    </xf>
    <xf numFmtId="0" fontId="5" fillId="2" borderId="18" xfId="0" applyFont="1" applyFill="1" applyBorder="1" applyAlignment="1" applyProtection="1">
      <alignment horizontal="center" vertical="center" wrapText="1"/>
    </xf>
    <xf numFmtId="164" fontId="5" fillId="2" borderId="0" xfId="0" applyNumberFormat="1" applyFont="1" applyFill="1" applyAlignment="1" applyProtection="1">
      <alignment horizontal="right"/>
    </xf>
    <xf numFmtId="0" fontId="3" fillId="2" borderId="0" xfId="0" applyFont="1" applyFill="1" applyBorder="1" applyAlignment="1" applyProtection="1">
      <alignment wrapText="1"/>
    </xf>
    <xf numFmtId="164" fontId="3" fillId="2" borderId="0" xfId="0" applyNumberFormat="1" applyFont="1" applyFill="1" applyBorder="1" applyAlignment="1" applyProtection="1">
      <alignment wrapText="1"/>
    </xf>
    <xf numFmtId="3" fontId="3" fillId="2" borderId="0" xfId="0" applyNumberFormat="1" applyFont="1" applyFill="1" applyBorder="1" applyAlignment="1" applyProtection="1">
      <alignment wrapText="1"/>
    </xf>
    <xf numFmtId="0" fontId="5" fillId="2" borderId="9" xfId="0" applyFont="1" applyFill="1" applyBorder="1" applyAlignment="1" applyProtection="1">
      <alignment wrapText="1"/>
    </xf>
    <xf numFmtId="164" fontId="5" fillId="2" borderId="10" xfId="0" applyNumberFormat="1" applyFont="1" applyFill="1" applyBorder="1" applyAlignment="1" applyProtection="1">
      <alignment horizontal="right" wrapText="1"/>
    </xf>
    <xf numFmtId="0" fontId="5" fillId="2" borderId="0" xfId="0" applyFont="1" applyFill="1" applyBorder="1" applyAlignment="1" applyProtection="1">
      <alignment wrapText="1"/>
    </xf>
    <xf numFmtId="3" fontId="5" fillId="2" borderId="0" xfId="0" applyNumberFormat="1" applyFont="1" applyFill="1" applyBorder="1" applyAlignment="1" applyProtection="1">
      <alignment wrapText="1"/>
    </xf>
    <xf numFmtId="164" fontId="5" fillId="2" borderId="0" xfId="0" applyNumberFormat="1" applyFont="1" applyFill="1" applyBorder="1" applyAlignment="1" applyProtection="1">
      <alignment wrapText="1"/>
    </xf>
    <xf numFmtId="164" fontId="5" fillId="2" borderId="0" xfId="0" applyNumberFormat="1" applyFont="1" applyFill="1" applyAlignment="1" applyProtection="1">
      <alignment wrapText="1"/>
    </xf>
    <xf numFmtId="3" fontId="5" fillId="2" borderId="0" xfId="0" applyNumberFormat="1" applyFont="1" applyFill="1" applyAlignment="1" applyProtection="1">
      <alignment wrapText="1"/>
    </xf>
    <xf numFmtId="0" fontId="5" fillId="2" borderId="3"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0" xfId="0" applyFont="1" applyFill="1" applyAlignment="1" applyProtection="1">
      <alignment horizontal="left" vertical="top"/>
    </xf>
    <xf numFmtId="0" fontId="1" fillId="2" borderId="0" xfId="0" applyFont="1" applyFill="1" applyAlignment="1" applyProtection="1">
      <alignment horizontal="left" vertical="top"/>
    </xf>
    <xf numFmtId="0" fontId="6" fillId="2" borderId="0" xfId="0" applyFont="1" applyFill="1" applyAlignment="1" applyProtection="1">
      <alignment horizontal="left" vertical="top"/>
    </xf>
    <xf numFmtId="0" fontId="5"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6" fillId="2" borderId="0" xfId="0" applyFont="1" applyFill="1" applyAlignment="1" applyProtection="1">
      <alignment horizontal="left" vertical="top" wrapText="1"/>
    </xf>
    <xf numFmtId="164" fontId="5" fillId="2" borderId="0" xfId="0" applyNumberFormat="1" applyFont="1" applyFill="1" applyBorder="1" applyAlignment="1" applyProtection="1">
      <alignment horizontal="right"/>
    </xf>
    <xf numFmtId="0" fontId="5" fillId="4" borderId="22" xfId="0" applyFont="1" applyFill="1" applyBorder="1" applyAlignment="1" applyProtection="1">
      <alignment horizontal="center" vertical="top"/>
      <protection locked="0"/>
    </xf>
    <xf numFmtId="165" fontId="5" fillId="4" borderId="3" xfId="0" applyNumberFormat="1" applyFont="1" applyFill="1" applyBorder="1" applyAlignment="1" applyProtection="1">
      <alignment horizontal="left" vertical="center"/>
      <protection locked="0"/>
    </xf>
    <xf numFmtId="165" fontId="5" fillId="4" borderId="1" xfId="0" applyNumberFormat="1" applyFont="1" applyFill="1" applyBorder="1" applyAlignment="1" applyProtection="1">
      <alignment horizontal="left" vertical="center"/>
      <protection locked="0"/>
    </xf>
    <xf numFmtId="3" fontId="5" fillId="3" borderId="1" xfId="0" applyNumberFormat="1" applyFont="1" applyFill="1" applyBorder="1" applyAlignment="1" applyProtection="1">
      <alignment horizontal="right" vertical="center"/>
    </xf>
    <xf numFmtId="3" fontId="5" fillId="3" borderId="3" xfId="0" applyNumberFormat="1" applyFont="1" applyFill="1" applyBorder="1" applyAlignment="1" applyProtection="1">
      <alignment horizontal="right" vertical="center"/>
    </xf>
    <xf numFmtId="2" fontId="5" fillId="3" borderId="3" xfId="0" applyNumberFormat="1" applyFont="1" applyFill="1" applyBorder="1" applyAlignment="1" applyProtection="1">
      <alignment horizontal="right" vertical="center"/>
    </xf>
    <xf numFmtId="10" fontId="5" fillId="3" borderId="3" xfId="0" applyNumberFormat="1" applyFont="1" applyFill="1" applyBorder="1" applyAlignment="1" applyProtection="1">
      <alignment horizontal="right" vertical="center"/>
    </xf>
    <xf numFmtId="3" fontId="5" fillId="4" borderId="3" xfId="0" applyNumberFormat="1" applyFont="1" applyFill="1" applyBorder="1" applyAlignment="1" applyProtection="1">
      <alignment horizontal="left" vertical="center" wrapText="1"/>
      <protection locked="0"/>
    </xf>
    <xf numFmtId="49" fontId="5" fillId="4" borderId="3" xfId="0" applyNumberFormat="1" applyFont="1" applyFill="1" applyBorder="1" applyAlignment="1" applyProtection="1">
      <alignment horizontal="left" vertical="center" wrapText="1"/>
      <protection locked="0"/>
    </xf>
    <xf numFmtId="3" fontId="5" fillId="4" borderId="3"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left" vertical="center" wrapText="1"/>
      <protection locked="0"/>
    </xf>
    <xf numFmtId="49" fontId="5" fillId="4" borderId="1" xfId="0" applyNumberFormat="1" applyFont="1" applyFill="1" applyBorder="1" applyAlignment="1" applyProtection="1">
      <alignment horizontal="left" vertical="center" wrapText="1"/>
      <protection locked="0"/>
    </xf>
    <xf numFmtId="3" fontId="5" fillId="4" borderId="1" xfId="0" applyNumberFormat="1" applyFont="1" applyFill="1" applyBorder="1" applyAlignment="1" applyProtection="1">
      <alignment horizontal="right" vertical="center"/>
      <protection locked="0"/>
    </xf>
    <xf numFmtId="3" fontId="5" fillId="4" borderId="2" xfId="0" applyNumberFormat="1" applyFont="1" applyFill="1" applyBorder="1" applyAlignment="1" applyProtection="1">
      <alignment horizontal="left" vertical="center" wrapText="1"/>
      <protection locked="0"/>
    </xf>
    <xf numFmtId="49" fontId="5" fillId="4" borderId="2" xfId="0" applyNumberFormat="1" applyFont="1" applyFill="1" applyBorder="1" applyAlignment="1" applyProtection="1">
      <alignment horizontal="left" vertical="center" wrapText="1"/>
      <protection locked="0"/>
    </xf>
    <xf numFmtId="165" fontId="5" fillId="4" borderId="2" xfId="0" applyNumberFormat="1" applyFont="1" applyFill="1" applyBorder="1" applyAlignment="1" applyProtection="1">
      <alignment horizontal="left" vertical="center"/>
      <protection locked="0"/>
    </xf>
    <xf numFmtId="3" fontId="5" fillId="4" borderId="2" xfId="0" applyNumberFormat="1" applyFont="1" applyFill="1" applyBorder="1" applyAlignment="1" applyProtection="1">
      <alignment horizontal="right" vertical="center"/>
      <protection locked="0"/>
    </xf>
    <xf numFmtId="3" fontId="5" fillId="3" borderId="3" xfId="0" applyNumberFormat="1" applyFont="1" applyFill="1" applyBorder="1" applyProtection="1"/>
    <xf numFmtId="0" fontId="5" fillId="4" borderId="3" xfId="0" applyFont="1" applyFill="1" applyBorder="1" applyAlignment="1" applyProtection="1">
      <alignment horizontal="left" vertical="center" wrapText="1"/>
      <protection locked="0"/>
    </xf>
    <xf numFmtId="164" fontId="5" fillId="4" borderId="3"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wrapText="1"/>
      <protection locked="0"/>
    </xf>
    <xf numFmtId="164" fontId="5" fillId="4" borderId="2" xfId="0" applyNumberFormat="1" applyFont="1" applyFill="1" applyBorder="1" applyAlignment="1" applyProtection="1">
      <alignment horizontal="left" vertical="center"/>
      <protection locked="0"/>
    </xf>
    <xf numFmtId="3" fontId="5" fillId="3" borderId="3" xfId="0" applyNumberFormat="1" applyFont="1" applyFill="1" applyBorder="1" applyAlignment="1" applyProtection="1">
      <alignment horizontal="right" vertical="center" wrapText="1"/>
    </xf>
    <xf numFmtId="0" fontId="5" fillId="4" borderId="8"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164" fontId="5" fillId="4" borderId="1" xfId="0" applyNumberFormat="1" applyFont="1" applyFill="1" applyBorder="1" applyAlignment="1" applyProtection="1">
      <alignment horizontal="left" vertical="center"/>
      <protection locked="0"/>
    </xf>
    <xf numFmtId="0" fontId="5" fillId="4" borderId="18" xfId="0" applyFont="1" applyFill="1" applyBorder="1" applyAlignment="1" applyProtection="1">
      <alignment horizontal="left" vertical="center" wrapText="1"/>
      <protection locked="0"/>
    </xf>
    <xf numFmtId="3" fontId="5" fillId="3" borderId="4" xfId="0" applyNumberFormat="1" applyFont="1" applyFill="1" applyBorder="1" applyAlignment="1" applyProtection="1">
      <alignment horizontal="right" vertical="center" wrapText="1"/>
    </xf>
    <xf numFmtId="3" fontId="5" fillId="3" borderId="3" xfId="0" applyNumberFormat="1" applyFont="1" applyFill="1" applyBorder="1" applyAlignment="1" applyProtection="1">
      <alignment horizontal="right"/>
    </xf>
    <xf numFmtId="3" fontId="5" fillId="4" borderId="3" xfId="0" quotePrefix="1" applyNumberFormat="1" applyFont="1" applyFill="1" applyBorder="1" applyProtection="1">
      <protection locked="0"/>
    </xf>
    <xf numFmtId="3" fontId="5" fillId="4" borderId="3" xfId="0" applyNumberFormat="1" applyFont="1" applyFill="1" applyBorder="1" applyProtection="1">
      <protection locked="0"/>
    </xf>
    <xf numFmtId="3" fontId="5" fillId="4" borderId="1" xfId="0" applyNumberFormat="1" applyFont="1" applyFill="1" applyBorder="1" applyProtection="1">
      <protection locked="0"/>
    </xf>
    <xf numFmtId="3" fontId="5" fillId="4" borderId="2" xfId="0" applyNumberFormat="1" applyFont="1" applyFill="1" applyBorder="1" applyProtection="1">
      <protection locked="0"/>
    </xf>
    <xf numFmtId="3" fontId="5" fillId="3" borderId="2" xfId="0" applyNumberFormat="1" applyFont="1" applyFill="1" applyBorder="1" applyProtection="1"/>
    <xf numFmtId="2" fontId="5" fillId="3" borderId="3" xfId="0" applyNumberFormat="1" applyFont="1" applyFill="1" applyBorder="1" applyProtection="1"/>
    <xf numFmtId="10" fontId="5" fillId="3" borderId="3" xfId="0" applyNumberFormat="1" applyFont="1" applyFill="1" applyBorder="1" applyProtection="1"/>
    <xf numFmtId="4" fontId="5" fillId="3" borderId="2" xfId="0" applyNumberFormat="1" applyFont="1" applyFill="1" applyBorder="1" applyProtection="1"/>
    <xf numFmtId="10" fontId="5" fillId="3" borderId="2" xfId="0" applyNumberFormat="1" applyFont="1" applyFill="1" applyBorder="1" applyProtection="1"/>
    <xf numFmtId="0" fontId="5" fillId="2"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6" fillId="2" borderId="0" xfId="0" applyFont="1" applyFill="1" applyAlignment="1" applyProtection="1">
      <alignment horizontal="left" vertical="top" wrapText="1"/>
    </xf>
    <xf numFmtId="49" fontId="5" fillId="4" borderId="11" xfId="0" applyNumberFormat="1" applyFont="1" applyFill="1" applyBorder="1" applyAlignment="1" applyProtection="1">
      <alignment horizontal="left" vertical="center"/>
      <protection locked="0"/>
    </xf>
    <xf numFmtId="49" fontId="5" fillId="4" borderId="12" xfId="0" applyNumberFormat="1" applyFont="1" applyFill="1" applyBorder="1" applyAlignment="1" applyProtection="1">
      <alignment horizontal="left" vertical="center"/>
      <protection locked="0"/>
    </xf>
    <xf numFmtId="49" fontId="5" fillId="4" borderId="13" xfId="0" applyNumberFormat="1" applyFont="1" applyFill="1" applyBorder="1" applyAlignment="1" applyProtection="1">
      <alignment horizontal="left" vertical="center"/>
      <protection locked="0"/>
    </xf>
    <xf numFmtId="49" fontId="5" fillId="4" borderId="11" xfId="0" applyNumberFormat="1" applyFont="1" applyFill="1" applyBorder="1" applyAlignment="1" applyProtection="1">
      <alignment vertical="center"/>
      <protection locked="0"/>
    </xf>
    <xf numFmtId="49" fontId="5" fillId="4" borderId="12" xfId="0" applyNumberFormat="1" applyFont="1" applyFill="1" applyBorder="1" applyAlignment="1" applyProtection="1">
      <alignment vertical="center"/>
      <protection locked="0"/>
    </xf>
    <xf numFmtId="49" fontId="5" fillId="4" borderId="13" xfId="0" applyNumberFormat="1" applyFont="1" applyFill="1" applyBorder="1" applyAlignment="1" applyProtection="1">
      <alignment vertical="center"/>
      <protection locked="0"/>
    </xf>
    <xf numFmtId="49" fontId="5" fillId="4" borderId="19" xfId="0" applyNumberFormat="1" applyFont="1" applyFill="1" applyBorder="1" applyAlignment="1" applyProtection="1">
      <alignment horizontal="left" vertical="top" wrapText="1"/>
      <protection locked="0"/>
    </xf>
    <xf numFmtId="49" fontId="5" fillId="4" borderId="9" xfId="0" applyNumberFormat="1" applyFont="1" applyFill="1" applyBorder="1" applyAlignment="1" applyProtection="1">
      <alignment horizontal="left" vertical="top" wrapText="1"/>
      <protection locked="0"/>
    </xf>
    <xf numFmtId="49" fontId="5" fillId="4" borderId="10" xfId="0" applyNumberFormat="1" applyFont="1" applyFill="1" applyBorder="1" applyAlignment="1" applyProtection="1">
      <alignment horizontal="left" vertical="top" wrapText="1"/>
      <protection locked="0"/>
    </xf>
    <xf numFmtId="49" fontId="5" fillId="4" borderId="20" xfId="0" applyNumberFormat="1" applyFont="1" applyFill="1" applyBorder="1" applyAlignment="1" applyProtection="1">
      <alignment horizontal="left" vertical="top" wrapText="1"/>
      <protection locked="0"/>
    </xf>
    <xf numFmtId="49" fontId="5" fillId="4" borderId="0" xfId="0" applyNumberFormat="1" applyFont="1" applyFill="1" applyBorder="1" applyAlignment="1" applyProtection="1">
      <alignment horizontal="left" vertical="top" wrapText="1"/>
      <protection locked="0"/>
    </xf>
    <xf numFmtId="49" fontId="5" fillId="4" borderId="21" xfId="0" applyNumberFormat="1" applyFont="1" applyFill="1" applyBorder="1" applyAlignment="1" applyProtection="1">
      <alignment horizontal="left" vertical="top" wrapText="1"/>
      <protection locked="0"/>
    </xf>
    <xf numFmtId="49" fontId="5" fillId="4" borderId="14" xfId="0" applyNumberFormat="1" applyFont="1" applyFill="1" applyBorder="1" applyAlignment="1" applyProtection="1">
      <alignment horizontal="left" vertical="top" wrapText="1"/>
      <protection locked="0"/>
    </xf>
    <xf numFmtId="49" fontId="5" fillId="4" borderId="15" xfId="0" applyNumberFormat="1" applyFont="1" applyFill="1" applyBorder="1" applyAlignment="1" applyProtection="1">
      <alignment horizontal="left" vertical="top" wrapText="1"/>
      <protection locked="0"/>
    </xf>
    <xf numFmtId="49" fontId="5" fillId="4" borderId="8" xfId="0" applyNumberFormat="1"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164" fontId="5" fillId="4" borderId="11" xfId="0" applyNumberFormat="1" applyFont="1" applyFill="1" applyBorder="1" applyAlignment="1" applyProtection="1">
      <alignment horizontal="left" vertical="center"/>
      <protection locked="0"/>
    </xf>
    <xf numFmtId="164" fontId="5" fillId="4" borderId="12" xfId="0" applyNumberFormat="1" applyFont="1" applyFill="1" applyBorder="1" applyAlignment="1" applyProtection="1">
      <alignment horizontal="left" vertical="center"/>
      <protection locked="0"/>
    </xf>
    <xf numFmtId="164" fontId="5" fillId="4" borderId="13" xfId="0" applyNumberFormat="1" applyFont="1" applyFill="1" applyBorder="1" applyAlignment="1" applyProtection="1">
      <alignment horizontal="left" vertical="center"/>
      <protection locked="0"/>
    </xf>
    <xf numFmtId="49" fontId="7" fillId="4" borderId="11" xfId="1" applyNumberFormat="1" applyFill="1" applyBorder="1" applyAlignment="1" applyProtection="1">
      <alignment horizontal="left" vertical="center"/>
      <protection locked="0"/>
    </xf>
    <xf numFmtId="0" fontId="5" fillId="2" borderId="16" xfId="0" applyFont="1" applyFill="1" applyBorder="1" applyAlignment="1" applyProtection="1"/>
    <xf numFmtId="0" fontId="5" fillId="2" borderId="17" xfId="0" applyFont="1" applyFill="1" applyBorder="1" applyAlignment="1" applyProtection="1"/>
    <xf numFmtId="0" fontId="5" fillId="2" borderId="18" xfId="0" applyFont="1" applyFill="1" applyBorder="1" applyAlignment="1" applyProtection="1"/>
    <xf numFmtId="0" fontId="5" fillId="2" borderId="2" xfId="0" applyFont="1" applyFill="1" applyBorder="1" applyAlignment="1" applyProtection="1">
      <alignment horizontal="left" vertical="center"/>
    </xf>
    <xf numFmtId="0" fontId="5" fillId="2" borderId="16" xfId="0" applyFont="1" applyFill="1" applyBorder="1" applyAlignment="1" applyProtection="1">
      <alignment horizontal="left"/>
    </xf>
    <xf numFmtId="0" fontId="5" fillId="2" borderId="17" xfId="0" applyFont="1" applyFill="1" applyBorder="1" applyAlignment="1" applyProtection="1">
      <alignment horizontal="left"/>
    </xf>
    <xf numFmtId="0" fontId="5" fillId="2" borderId="18" xfId="0" applyFont="1" applyFill="1" applyBorder="1" applyAlignment="1" applyProtection="1">
      <alignment horizontal="left"/>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J35"/>
  <sheetViews>
    <sheetView showRowColHeaders="0" tabSelected="1" zoomScaleNormal="100" workbookViewId="0">
      <selection activeCell="B16" sqref="B16"/>
    </sheetView>
  </sheetViews>
  <sheetFormatPr defaultColWidth="9.140625" defaultRowHeight="12" x14ac:dyDescent="0.2"/>
  <cols>
    <col min="1" max="2" width="2.7109375" style="54" customWidth="1"/>
    <col min="3" max="9" width="15" style="54" customWidth="1"/>
    <col min="10" max="16384" width="9.140625" style="54"/>
  </cols>
  <sheetData>
    <row r="2" spans="2:10" s="55" customFormat="1" ht="12.75" x14ac:dyDescent="0.2">
      <c r="B2" s="101" t="s">
        <v>33</v>
      </c>
      <c r="C2" s="101"/>
      <c r="D2" s="101"/>
      <c r="E2" s="101"/>
      <c r="F2" s="101"/>
      <c r="G2" s="101"/>
      <c r="H2" s="101"/>
      <c r="I2" s="101"/>
    </row>
    <row r="3" spans="2:10" x14ac:dyDescent="0.2">
      <c r="B3" s="56"/>
      <c r="C3" s="56"/>
      <c r="D3" s="56"/>
      <c r="E3" s="56"/>
      <c r="F3" s="56"/>
      <c r="G3" s="56"/>
      <c r="H3" s="56"/>
      <c r="I3" s="56"/>
    </row>
    <row r="4" spans="2:10" ht="22.9" customHeight="1" x14ac:dyDescent="0.2">
      <c r="B4" s="100" t="s">
        <v>44</v>
      </c>
      <c r="C4" s="100"/>
      <c r="D4" s="100"/>
      <c r="E4" s="100"/>
      <c r="F4" s="100"/>
      <c r="G4" s="100"/>
      <c r="H4" s="100"/>
      <c r="I4" s="100"/>
      <c r="J4" s="57"/>
    </row>
    <row r="5" spans="2:10" x14ac:dyDescent="0.2">
      <c r="B5" s="57"/>
      <c r="C5" s="57"/>
      <c r="D5" s="57"/>
      <c r="E5" s="57"/>
      <c r="F5" s="57"/>
      <c r="G5" s="57"/>
      <c r="H5" s="57"/>
      <c r="I5" s="57"/>
      <c r="J5" s="57"/>
    </row>
    <row r="6" spans="2:10" ht="22.9" customHeight="1" x14ac:dyDescent="0.2">
      <c r="B6" s="100" t="s">
        <v>58</v>
      </c>
      <c r="C6" s="100"/>
      <c r="D6" s="100"/>
      <c r="E6" s="100"/>
      <c r="F6" s="100"/>
      <c r="G6" s="100"/>
      <c r="H6" s="100"/>
      <c r="I6" s="100"/>
      <c r="J6" s="100"/>
    </row>
    <row r="7" spans="2:10" ht="34.35" customHeight="1" x14ac:dyDescent="0.2">
      <c r="B7" s="100" t="s">
        <v>80</v>
      </c>
      <c r="C7" s="100"/>
      <c r="D7" s="100"/>
      <c r="E7" s="100"/>
      <c r="F7" s="100"/>
      <c r="G7" s="100"/>
      <c r="H7" s="100"/>
      <c r="I7" s="100"/>
      <c r="J7" s="100"/>
    </row>
    <row r="8" spans="2:10" x14ac:dyDescent="0.2">
      <c r="B8" s="57"/>
      <c r="C8" s="57"/>
      <c r="D8" s="57"/>
      <c r="E8" s="57"/>
      <c r="F8" s="57"/>
      <c r="G8" s="57"/>
      <c r="H8" s="57"/>
      <c r="I8" s="57"/>
      <c r="J8" s="57"/>
    </row>
    <row r="9" spans="2:10" s="57" customFormat="1" ht="34.35" customHeight="1" x14ac:dyDescent="0.2">
      <c r="B9" s="100" t="s">
        <v>77</v>
      </c>
      <c r="C9" s="100"/>
      <c r="D9" s="100"/>
      <c r="E9" s="100"/>
      <c r="F9" s="100"/>
      <c r="G9" s="100"/>
      <c r="H9" s="100"/>
      <c r="I9" s="100"/>
      <c r="J9" s="100"/>
    </row>
    <row r="10" spans="2:10" s="57" customFormat="1" x14ac:dyDescent="0.2"/>
    <row r="11" spans="2:10" s="57" customFormat="1" ht="22.9" customHeight="1" x14ac:dyDescent="0.2">
      <c r="B11" s="100" t="s">
        <v>82</v>
      </c>
      <c r="C11" s="100"/>
      <c r="D11" s="100"/>
      <c r="E11" s="100"/>
      <c r="F11" s="100"/>
      <c r="G11" s="100"/>
      <c r="H11" s="100"/>
      <c r="I11" s="100"/>
      <c r="J11" s="100"/>
    </row>
    <row r="13" spans="2:10" x14ac:dyDescent="0.2">
      <c r="B13" s="102" t="s">
        <v>32</v>
      </c>
      <c r="C13" s="102"/>
      <c r="D13" s="102"/>
      <c r="E13" s="102"/>
      <c r="F13" s="102"/>
      <c r="G13" s="102"/>
      <c r="H13" s="102"/>
      <c r="I13" s="102"/>
    </row>
    <row r="14" spans="2:10" ht="12" customHeight="1" x14ac:dyDescent="0.2">
      <c r="B14" s="59"/>
      <c r="C14" s="59"/>
      <c r="D14" s="59"/>
      <c r="E14" s="59"/>
      <c r="F14" s="59"/>
      <c r="G14" s="59"/>
      <c r="H14" s="59"/>
      <c r="I14" s="59"/>
    </row>
    <row r="15" spans="2:10" ht="34.35" customHeight="1" x14ac:dyDescent="0.2">
      <c r="B15" s="100" t="s">
        <v>76</v>
      </c>
      <c r="C15" s="100"/>
      <c r="D15" s="100"/>
      <c r="E15" s="100"/>
      <c r="F15" s="100"/>
      <c r="G15" s="100"/>
      <c r="H15" s="100"/>
      <c r="I15" s="100"/>
      <c r="J15" s="100"/>
    </row>
    <row r="16" spans="2:10" x14ac:dyDescent="0.2">
      <c r="B16" s="61"/>
      <c r="C16" s="54" t="s">
        <v>31</v>
      </c>
    </row>
    <row r="17" spans="2:3" x14ac:dyDescent="0.2">
      <c r="B17" s="61"/>
      <c r="C17" s="54" t="s">
        <v>74</v>
      </c>
    </row>
    <row r="18" spans="2:3" x14ac:dyDescent="0.2">
      <c r="B18" s="61"/>
      <c r="C18" s="54" t="s">
        <v>73</v>
      </c>
    </row>
    <row r="19" spans="2:3" x14ac:dyDescent="0.2">
      <c r="B19" s="61"/>
      <c r="C19" s="54" t="s">
        <v>72</v>
      </c>
    </row>
    <row r="20" spans="2:3" x14ac:dyDescent="0.2">
      <c r="B20" s="61"/>
      <c r="C20" s="54" t="s">
        <v>79</v>
      </c>
    </row>
    <row r="21" spans="2:3" x14ac:dyDescent="0.2">
      <c r="B21" s="61"/>
      <c r="C21" s="54" t="s">
        <v>68</v>
      </c>
    </row>
    <row r="22" spans="2:3" x14ac:dyDescent="0.2">
      <c r="B22" s="61"/>
      <c r="C22" s="54" t="s">
        <v>69</v>
      </c>
    </row>
    <row r="24" spans="2:3" ht="11.45" customHeight="1" x14ac:dyDescent="0.2"/>
    <row r="25" spans="2:3" s="58" customFormat="1" ht="11.25" x14ac:dyDescent="0.2"/>
    <row r="35" spans="2:2" x14ac:dyDescent="0.2">
      <c r="B35" s="58" t="s">
        <v>43</v>
      </c>
    </row>
  </sheetData>
  <sheetProtection password="A387" sheet="1" objects="1" scenarios="1" selectLockedCells="1"/>
  <mergeCells count="8">
    <mergeCell ref="B15:J15"/>
    <mergeCell ref="B11:J11"/>
    <mergeCell ref="B2:I2"/>
    <mergeCell ref="B4:I4"/>
    <mergeCell ref="B13:I13"/>
    <mergeCell ref="B6:J6"/>
    <mergeCell ref="B7:J7"/>
    <mergeCell ref="B9:J9"/>
  </mergeCells>
  <phoneticPr fontId="2" type="noConversion"/>
  <pageMargins left="0.9" right="1" top="0.9" bottom="1"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dimension ref="B2:I34"/>
  <sheetViews>
    <sheetView showRowColHeaders="0" zoomScaleNormal="100" workbookViewId="0">
      <selection activeCell="B5" sqref="B5"/>
    </sheetView>
  </sheetViews>
  <sheetFormatPr defaultColWidth="9.7109375" defaultRowHeight="12" x14ac:dyDescent="0.2"/>
  <cols>
    <col min="1" max="1" width="2.7109375" style="12" customWidth="1"/>
    <col min="2" max="2" width="24.140625" style="12" customWidth="1"/>
    <col min="3" max="9" width="13.7109375" style="12" customWidth="1"/>
    <col min="10" max="16384" width="9.7109375" style="12"/>
  </cols>
  <sheetData>
    <row r="2" spans="2:9" s="4" customFormat="1" ht="12.75" x14ac:dyDescent="0.2">
      <c r="B2" s="38" t="str">
        <f ca="1">CONCATENATE(TEXT(YEAR(TODAY()),"####")," Population Census Certification")</f>
        <v>2022 Population Census Certification</v>
      </c>
      <c r="C2" s="38"/>
      <c r="D2" s="38"/>
      <c r="E2" s="38"/>
      <c r="F2" s="38"/>
      <c r="G2" s="38"/>
      <c r="H2" s="38"/>
      <c r="I2" s="38"/>
    </row>
    <row r="3" spans="2:9" x14ac:dyDescent="0.2">
      <c r="B3" s="25"/>
      <c r="C3" s="25"/>
      <c r="D3" s="25"/>
      <c r="E3" s="25"/>
      <c r="F3" s="25"/>
      <c r="G3" s="25"/>
      <c r="H3" s="25"/>
      <c r="I3" s="25"/>
    </row>
    <row r="4" spans="2:9" ht="12.75" customHeight="1" x14ac:dyDescent="0.2">
      <c r="B4" s="26" t="s">
        <v>24</v>
      </c>
      <c r="C4" s="103"/>
      <c r="D4" s="104"/>
      <c r="E4" s="105"/>
    </row>
    <row r="5" spans="2:9" ht="12.75" customHeight="1" x14ac:dyDescent="0.2">
      <c r="B5" s="26" t="s">
        <v>35</v>
      </c>
      <c r="C5" s="106"/>
      <c r="D5" s="107"/>
      <c r="E5" s="108"/>
    </row>
    <row r="6" spans="2:9" ht="12.75" customHeight="1" x14ac:dyDescent="0.2"/>
    <row r="7" spans="2:9" ht="12.75" customHeight="1" x14ac:dyDescent="0.2">
      <c r="B7" s="27" t="s">
        <v>36</v>
      </c>
      <c r="C7" s="64" t="str">
        <f>'Housing Summary'!F14</f>
        <v/>
      </c>
      <c r="D7" s="28"/>
      <c r="E7" s="29"/>
    </row>
    <row r="8" spans="2:9" ht="12.75" customHeight="1" x14ac:dyDescent="0.2">
      <c r="B8" s="27" t="s">
        <v>37</v>
      </c>
      <c r="C8" s="65" t="str">
        <f>'C. Group Quarters'!G19</f>
        <v/>
      </c>
      <c r="D8" s="29"/>
      <c r="E8" s="29"/>
    </row>
    <row r="9" spans="2:9" ht="12.75" customHeight="1" x14ac:dyDescent="0.2">
      <c r="B9" s="27" t="s">
        <v>38</v>
      </c>
      <c r="C9" s="65" t="str">
        <f>IF(AND(C7=0, C8=0),"",C7+C8)</f>
        <v/>
      </c>
      <c r="D9" s="29"/>
      <c r="E9" s="29"/>
    </row>
    <row r="10" spans="2:9" ht="12.75" customHeight="1" x14ac:dyDescent="0.2">
      <c r="B10" s="30"/>
      <c r="C10" s="29"/>
      <c r="D10" s="29"/>
      <c r="E10" s="29"/>
    </row>
    <row r="11" spans="2:9" ht="12.75" customHeight="1" x14ac:dyDescent="0.2">
      <c r="B11" s="27" t="s">
        <v>39</v>
      </c>
      <c r="C11" s="64" t="str">
        <f>'Housing Summary'!C14</f>
        <v/>
      </c>
      <c r="D11" s="28"/>
      <c r="E11" s="31"/>
    </row>
    <row r="12" spans="2:9" ht="12.75" customHeight="1" x14ac:dyDescent="0.2">
      <c r="B12" s="27" t="s">
        <v>40</v>
      </c>
      <c r="C12" s="65" t="str">
        <f>'Housing Summary'!E14</f>
        <v/>
      </c>
      <c r="D12" s="29"/>
      <c r="E12" s="29"/>
    </row>
    <row r="13" spans="2:9" ht="12.75" customHeight="1" x14ac:dyDescent="0.2">
      <c r="B13" s="27" t="s">
        <v>41</v>
      </c>
      <c r="C13" s="66" t="str">
        <f>'Housing Summary'!G14</f>
        <v/>
      </c>
      <c r="D13" s="29"/>
      <c r="E13" s="29"/>
    </row>
    <row r="14" spans="2:9" ht="12.75" customHeight="1" x14ac:dyDescent="0.2">
      <c r="B14" s="27" t="s">
        <v>42</v>
      </c>
      <c r="C14" s="67" t="str">
        <f>'Housing Summary'!H14</f>
        <v/>
      </c>
      <c r="D14" s="29"/>
      <c r="E14" s="29"/>
    </row>
    <row r="15" spans="2:9" ht="12.75" customHeight="1" x14ac:dyDescent="0.2"/>
    <row r="16" spans="2:9" ht="12.75" customHeight="1" x14ac:dyDescent="0.2">
      <c r="B16" s="128" t="s">
        <v>54</v>
      </c>
      <c r="C16" s="128"/>
      <c r="D16" s="128"/>
      <c r="E16" s="128"/>
      <c r="F16" s="128"/>
      <c r="G16" s="16"/>
      <c r="H16" s="16"/>
      <c r="I16" s="16"/>
    </row>
    <row r="17" spans="2:9" ht="12.75" customHeight="1" x14ac:dyDescent="0.2">
      <c r="B17" s="109"/>
      <c r="C17" s="110"/>
      <c r="D17" s="110"/>
      <c r="E17" s="110"/>
      <c r="F17" s="111"/>
      <c r="G17" s="16"/>
      <c r="H17" s="16"/>
      <c r="I17" s="16"/>
    </row>
    <row r="18" spans="2:9" ht="12.75" customHeight="1" x14ac:dyDescent="0.2">
      <c r="B18" s="112"/>
      <c r="C18" s="113"/>
      <c r="D18" s="113"/>
      <c r="E18" s="113"/>
      <c r="F18" s="114"/>
      <c r="G18" s="16"/>
      <c r="H18" s="16"/>
      <c r="I18" s="16"/>
    </row>
    <row r="19" spans="2:9" ht="12.75" customHeight="1" x14ac:dyDescent="0.2">
      <c r="B19" s="112"/>
      <c r="C19" s="113"/>
      <c r="D19" s="113"/>
      <c r="E19" s="113"/>
      <c r="F19" s="114"/>
      <c r="G19" s="16"/>
      <c r="H19" s="16"/>
      <c r="I19" s="16"/>
    </row>
    <row r="20" spans="2:9" ht="12.75" customHeight="1" x14ac:dyDescent="0.2">
      <c r="B20" s="112"/>
      <c r="C20" s="113"/>
      <c r="D20" s="113"/>
      <c r="E20" s="113"/>
      <c r="F20" s="114"/>
      <c r="G20" s="16"/>
      <c r="H20" s="16"/>
      <c r="I20" s="16"/>
    </row>
    <row r="21" spans="2:9" ht="12.75" customHeight="1" x14ac:dyDescent="0.2">
      <c r="B21" s="112"/>
      <c r="C21" s="113"/>
      <c r="D21" s="113"/>
      <c r="E21" s="113"/>
      <c r="F21" s="114"/>
      <c r="G21" s="16"/>
      <c r="H21" s="16"/>
      <c r="I21" s="16"/>
    </row>
    <row r="22" spans="2:9" ht="12.75" customHeight="1" x14ac:dyDescent="0.2">
      <c r="B22" s="115"/>
      <c r="C22" s="116"/>
      <c r="D22" s="116"/>
      <c r="E22" s="116"/>
      <c r="F22" s="117"/>
      <c r="G22" s="16"/>
      <c r="H22" s="16"/>
      <c r="I22" s="16"/>
    </row>
    <row r="23" spans="2:9" ht="12.75" customHeight="1" x14ac:dyDescent="0.2">
      <c r="B23" s="30"/>
      <c r="C23" s="16"/>
      <c r="D23" s="16"/>
      <c r="E23" s="16"/>
      <c r="F23" s="16"/>
      <c r="G23" s="16"/>
      <c r="H23" s="16"/>
      <c r="I23" s="16"/>
    </row>
    <row r="24" spans="2:9" ht="12.75" customHeight="1" x14ac:dyDescent="0.2">
      <c r="B24" s="125" t="s">
        <v>5</v>
      </c>
      <c r="C24" s="126"/>
      <c r="D24" s="126"/>
      <c r="E24" s="127"/>
    </row>
    <row r="25" spans="2:9" ht="12.75" customHeight="1" x14ac:dyDescent="0.2">
      <c r="B25" s="32" t="s">
        <v>4</v>
      </c>
      <c r="C25" s="118"/>
      <c r="D25" s="119"/>
      <c r="E25" s="120"/>
    </row>
    <row r="26" spans="2:9" ht="12.75" customHeight="1" x14ac:dyDescent="0.2">
      <c r="B26" s="33" t="s">
        <v>49</v>
      </c>
      <c r="C26" s="121"/>
      <c r="D26" s="122"/>
      <c r="E26" s="123"/>
    </row>
    <row r="27" spans="2:9" ht="12.75" customHeight="1" x14ac:dyDescent="0.2">
      <c r="B27" s="33" t="s">
        <v>28</v>
      </c>
      <c r="C27" s="124"/>
      <c r="D27" s="104"/>
      <c r="E27" s="105"/>
    </row>
    <row r="28" spans="2:9" ht="12.75" customHeight="1" x14ac:dyDescent="0.2">
      <c r="B28" s="33" t="s">
        <v>50</v>
      </c>
      <c r="C28" s="103"/>
      <c r="D28" s="104"/>
      <c r="E28" s="105"/>
    </row>
    <row r="30" spans="2:9" x14ac:dyDescent="0.2">
      <c r="B30" s="34" t="s">
        <v>53</v>
      </c>
      <c r="C30" s="129" t="s">
        <v>51</v>
      </c>
      <c r="D30" s="130"/>
      <c r="E30" s="131"/>
      <c r="F30" s="34" t="s">
        <v>52</v>
      </c>
    </row>
    <row r="31" spans="2:9" ht="25.15" customHeight="1" x14ac:dyDescent="0.2">
      <c r="B31" s="35" t="s">
        <v>71</v>
      </c>
      <c r="C31" s="103"/>
      <c r="D31" s="104"/>
      <c r="E31" s="104"/>
      <c r="F31" s="62"/>
    </row>
    <row r="32" spans="2:9" ht="25.15" customHeight="1" x14ac:dyDescent="0.2">
      <c r="B32" s="36" t="s">
        <v>70</v>
      </c>
      <c r="C32" s="103"/>
      <c r="D32" s="104"/>
      <c r="E32" s="105"/>
      <c r="F32" s="63"/>
    </row>
    <row r="33" ht="12.75" customHeight="1" x14ac:dyDescent="0.2"/>
    <row r="34" ht="12.75" customHeight="1" x14ac:dyDescent="0.2"/>
  </sheetData>
  <sheetProtection password="CD70" sheet="1" objects="1" scenarios="1" selectLockedCells="1"/>
  <mergeCells count="12">
    <mergeCell ref="C4:E4"/>
    <mergeCell ref="C5:E5"/>
    <mergeCell ref="B17:F22"/>
    <mergeCell ref="C32:E32"/>
    <mergeCell ref="C25:E25"/>
    <mergeCell ref="C26:E26"/>
    <mergeCell ref="C27:E27"/>
    <mergeCell ref="C28:E28"/>
    <mergeCell ref="B24:E24"/>
    <mergeCell ref="B16:F16"/>
    <mergeCell ref="C30:E30"/>
    <mergeCell ref="C31:E31"/>
  </mergeCells>
  <pageMargins left="0.9" right="1" top="0.9" bottom="1" header="0.3" footer="0.3"/>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3"/>
  <dimension ref="B2:I17"/>
  <sheetViews>
    <sheetView showRowColHeaders="0" zoomScaleNormal="100" workbookViewId="0">
      <selection activeCell="B5" sqref="B5"/>
    </sheetView>
  </sheetViews>
  <sheetFormatPr defaultColWidth="9.7109375" defaultRowHeight="12" x14ac:dyDescent="0.2"/>
  <cols>
    <col min="1" max="1" width="2.7109375" style="3" customWidth="1"/>
    <col min="2" max="2" width="23.5703125" style="3" customWidth="1"/>
    <col min="3" max="9" width="13.7109375" style="3" customWidth="1"/>
    <col min="10" max="16384" width="9.7109375" style="3"/>
  </cols>
  <sheetData>
    <row r="2" spans="2:9" s="13" customFormat="1" ht="12.75" x14ac:dyDescent="0.2">
      <c r="B2" s="14" t="s">
        <v>29</v>
      </c>
      <c r="C2" s="14"/>
      <c r="D2" s="14"/>
      <c r="E2" s="14"/>
      <c r="F2" s="14"/>
      <c r="G2" s="14"/>
      <c r="H2" s="14"/>
      <c r="I2" s="14"/>
    </row>
    <row r="3" spans="2:9" x14ac:dyDescent="0.2">
      <c r="B3" s="15"/>
      <c r="C3" s="15"/>
      <c r="D3" s="15"/>
      <c r="E3" s="15"/>
      <c r="F3" s="15"/>
      <c r="G3" s="15"/>
      <c r="H3" s="15"/>
      <c r="I3" s="15"/>
    </row>
    <row r="4" spans="2:9" x14ac:dyDescent="0.2">
      <c r="B4" s="132" t="s">
        <v>48</v>
      </c>
      <c r="C4" s="132" t="s">
        <v>17</v>
      </c>
      <c r="D4" s="132" t="s">
        <v>18</v>
      </c>
      <c r="E4" s="132" t="s">
        <v>21</v>
      </c>
      <c r="F4" s="132" t="s">
        <v>3</v>
      </c>
      <c r="G4" s="132" t="s">
        <v>20</v>
      </c>
      <c r="H4" s="132" t="s">
        <v>19</v>
      </c>
      <c r="I4" s="132" t="s">
        <v>81</v>
      </c>
    </row>
    <row r="5" spans="2:9" x14ac:dyDescent="0.2">
      <c r="B5" s="132"/>
      <c r="C5" s="132"/>
      <c r="D5" s="132" t="s">
        <v>0</v>
      </c>
      <c r="E5" s="132" t="s">
        <v>0</v>
      </c>
      <c r="F5" s="132"/>
      <c r="G5" s="132"/>
      <c r="H5" s="132"/>
      <c r="I5" s="132"/>
    </row>
    <row r="6" spans="2:9" x14ac:dyDescent="0.2">
      <c r="B6" s="133"/>
      <c r="C6" s="133"/>
      <c r="D6" s="133" t="s">
        <v>1</v>
      </c>
      <c r="E6" s="133" t="s">
        <v>2</v>
      </c>
      <c r="F6" s="133"/>
      <c r="G6" s="133"/>
      <c r="H6" s="133"/>
      <c r="I6" s="133"/>
    </row>
    <row r="7" spans="2:9" x14ac:dyDescent="0.2">
      <c r="B7" s="51" t="s">
        <v>34</v>
      </c>
      <c r="C7" s="91"/>
      <c r="D7" s="92"/>
      <c r="E7" s="78" t="str">
        <f>IF(AND(C7=0, D7=0),"",C7-D7)</f>
        <v/>
      </c>
      <c r="F7" s="92"/>
      <c r="G7" s="96" t="str">
        <f>IF(AND(E7=0,F7=0),"",F7/E7)</f>
        <v/>
      </c>
      <c r="H7" s="97" t="str">
        <f t="shared" ref="H7:H13" si="0">IF(C7=0,"",E7/C7)</f>
        <v/>
      </c>
      <c r="I7" s="97" t="str">
        <f t="shared" ref="I7:I13" si="1">IF(C7=0,"",D7/C7)</f>
        <v/>
      </c>
    </row>
    <row r="8" spans="2:9" x14ac:dyDescent="0.2">
      <c r="B8" s="52" t="s">
        <v>13</v>
      </c>
      <c r="C8" s="93"/>
      <c r="D8" s="93"/>
      <c r="E8" s="78" t="str">
        <f t="shared" ref="E8:E13" si="2">IF(AND(C8=0, D8=0),"",C8-D8)</f>
        <v/>
      </c>
      <c r="F8" s="93"/>
      <c r="G8" s="96" t="str">
        <f t="shared" ref="G8:G14" si="3">IF(AND(F8=0, E8=0),"",F8/E8)</f>
        <v/>
      </c>
      <c r="H8" s="97" t="str">
        <f t="shared" si="0"/>
        <v/>
      </c>
      <c r="I8" s="97" t="str">
        <f t="shared" si="1"/>
        <v/>
      </c>
    </row>
    <row r="9" spans="2:9" x14ac:dyDescent="0.2">
      <c r="B9" s="52" t="s">
        <v>14</v>
      </c>
      <c r="C9" s="93"/>
      <c r="D9" s="93"/>
      <c r="E9" s="78" t="str">
        <f t="shared" si="2"/>
        <v/>
      </c>
      <c r="F9" s="93"/>
      <c r="G9" s="96" t="str">
        <f t="shared" si="3"/>
        <v/>
      </c>
      <c r="H9" s="97" t="str">
        <f t="shared" si="0"/>
        <v/>
      </c>
      <c r="I9" s="97" t="str">
        <f t="shared" si="1"/>
        <v/>
      </c>
    </row>
    <row r="10" spans="2:9" x14ac:dyDescent="0.2">
      <c r="B10" s="52" t="s">
        <v>15</v>
      </c>
      <c r="C10" s="93"/>
      <c r="D10" s="93"/>
      <c r="E10" s="78" t="str">
        <f t="shared" si="2"/>
        <v/>
      </c>
      <c r="F10" s="93"/>
      <c r="G10" s="96" t="str">
        <f t="shared" si="3"/>
        <v/>
      </c>
      <c r="H10" s="97" t="str">
        <f t="shared" si="0"/>
        <v/>
      </c>
      <c r="I10" s="97" t="str">
        <f t="shared" si="1"/>
        <v/>
      </c>
    </row>
    <row r="11" spans="2:9" x14ac:dyDescent="0.2">
      <c r="B11" s="52" t="s">
        <v>26</v>
      </c>
      <c r="C11" s="93"/>
      <c r="D11" s="93"/>
      <c r="E11" s="78" t="str">
        <f t="shared" si="2"/>
        <v/>
      </c>
      <c r="F11" s="93"/>
      <c r="G11" s="96" t="str">
        <f t="shared" si="3"/>
        <v/>
      </c>
      <c r="H11" s="97" t="str">
        <f t="shared" si="0"/>
        <v/>
      </c>
      <c r="I11" s="97" t="str">
        <f t="shared" si="1"/>
        <v/>
      </c>
    </row>
    <row r="12" spans="2:9" x14ac:dyDescent="0.2">
      <c r="B12" s="52" t="s">
        <v>27</v>
      </c>
      <c r="C12" s="93"/>
      <c r="D12" s="93"/>
      <c r="E12" s="78" t="str">
        <f t="shared" si="2"/>
        <v/>
      </c>
      <c r="F12" s="93"/>
      <c r="G12" s="96" t="str">
        <f t="shared" si="3"/>
        <v/>
      </c>
      <c r="H12" s="97" t="str">
        <f t="shared" si="0"/>
        <v/>
      </c>
      <c r="I12" s="97" t="str">
        <f t="shared" si="1"/>
        <v/>
      </c>
    </row>
    <row r="13" spans="2:9" x14ac:dyDescent="0.2">
      <c r="B13" s="53" t="s">
        <v>30</v>
      </c>
      <c r="C13" s="94"/>
      <c r="D13" s="94"/>
      <c r="E13" s="95" t="str">
        <f t="shared" si="2"/>
        <v/>
      </c>
      <c r="F13" s="94"/>
      <c r="G13" s="98" t="str">
        <f t="shared" si="3"/>
        <v/>
      </c>
      <c r="H13" s="99" t="str">
        <f t="shared" si="0"/>
        <v/>
      </c>
      <c r="I13" s="99" t="str">
        <f t="shared" si="1"/>
        <v/>
      </c>
    </row>
    <row r="14" spans="2:9" x14ac:dyDescent="0.2">
      <c r="B14" s="24" t="s">
        <v>45</v>
      </c>
      <c r="C14" s="78" t="str">
        <f>IF(SUM(C7:C13)=0,"",SUM(C7:C13))</f>
        <v/>
      </c>
      <c r="D14" s="78" t="str">
        <f>IF(SUM(D7:D13)=0,"",SUM(D7:D13))</f>
        <v/>
      </c>
      <c r="E14" s="78" t="str">
        <f>IF(SUM(E7:E13)=0,"",SUM(E7:E13))</f>
        <v/>
      </c>
      <c r="F14" s="78" t="str">
        <f>IF(SUM(F7:F13)=0,"",SUM(F7:F13))</f>
        <v/>
      </c>
      <c r="G14" s="96" t="str">
        <f t="shared" si="3"/>
        <v/>
      </c>
      <c r="H14" s="97" t="str">
        <f>IF(C14=0,"",E14/C14)</f>
        <v/>
      </c>
      <c r="I14" s="97" t="str">
        <f>IF(C14=0,"",D14/C14)</f>
        <v/>
      </c>
    </row>
    <row r="17" spans="2:2" s="1" customFormat="1" ht="11.25" x14ac:dyDescent="0.2">
      <c r="B17" s="1" t="s">
        <v>66</v>
      </c>
    </row>
  </sheetData>
  <sheetProtection password="CD70" sheet="1" objects="1" scenarios="1" selectLockedCells="1"/>
  <mergeCells count="8">
    <mergeCell ref="G4:G6"/>
    <mergeCell ref="H4:H6"/>
    <mergeCell ref="I4:I6"/>
    <mergeCell ref="B4:B6"/>
    <mergeCell ref="C4:C6"/>
    <mergeCell ref="D4:D6"/>
    <mergeCell ref="E4:E6"/>
    <mergeCell ref="F4:F6"/>
  </mergeCells>
  <phoneticPr fontId="2" type="noConversion"/>
  <pageMargins left="0.9" right="1" top="0.9" bottom="1" header="0.3" footer="0.3"/>
  <pageSetup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I14"/>
  <sheetViews>
    <sheetView showRowColHeaders="0" workbookViewId="0">
      <selection activeCell="B5" sqref="B5"/>
    </sheetView>
  </sheetViews>
  <sheetFormatPr defaultColWidth="8.85546875" defaultRowHeight="12" x14ac:dyDescent="0.2"/>
  <cols>
    <col min="1" max="1" width="2.7109375" style="3" customWidth="1"/>
    <col min="2" max="2" width="27.140625" style="3" customWidth="1"/>
    <col min="3" max="6" width="13.7109375" style="3" customWidth="1"/>
    <col min="7" max="16384" width="8.85546875" style="3"/>
  </cols>
  <sheetData>
    <row r="2" spans="2:9" s="13" customFormat="1" ht="12.75" x14ac:dyDescent="0.2">
      <c r="B2" s="14" t="str">
        <f ca="1">CONCATENATE("Section A: New Structures and Units Permitted From April 2, ", TEXT(YEAR(TODAY())-1,"####"), " Through April 1, ", TEXT(YEAR(TODAY()),"####"))</f>
        <v>Section A: New Structures and Units Permitted From April 2, 2021 Through April 1, 2022</v>
      </c>
      <c r="C2" s="14"/>
      <c r="D2" s="14"/>
      <c r="E2" s="14"/>
      <c r="F2" s="14"/>
      <c r="G2" s="14"/>
      <c r="H2" s="14"/>
      <c r="I2" s="14"/>
    </row>
    <row r="3" spans="2:9" x14ac:dyDescent="0.2">
      <c r="B3" s="7"/>
      <c r="C3" s="7"/>
      <c r="D3" s="7"/>
      <c r="E3" s="7"/>
      <c r="F3" s="7"/>
    </row>
    <row r="4" spans="2:9" ht="48" x14ac:dyDescent="0.2">
      <c r="B4" s="9" t="s">
        <v>48</v>
      </c>
      <c r="C4" s="9" t="s">
        <v>25</v>
      </c>
      <c r="D4" s="9" t="s">
        <v>22</v>
      </c>
      <c r="E4" s="9" t="s">
        <v>23</v>
      </c>
      <c r="F4" s="9" t="s">
        <v>12</v>
      </c>
    </row>
    <row r="5" spans="2:9" s="19" customFormat="1" x14ac:dyDescent="0.2">
      <c r="B5" s="51" t="s">
        <v>34</v>
      </c>
      <c r="C5" s="70"/>
      <c r="D5" s="70"/>
      <c r="E5" s="70"/>
      <c r="F5" s="70"/>
    </row>
    <row r="6" spans="2:9" s="19" customFormat="1" x14ac:dyDescent="0.2">
      <c r="B6" s="52" t="s">
        <v>13</v>
      </c>
      <c r="C6" s="73"/>
      <c r="D6" s="73"/>
      <c r="E6" s="73"/>
      <c r="F6" s="73"/>
    </row>
    <row r="7" spans="2:9" s="19" customFormat="1" x14ac:dyDescent="0.2">
      <c r="B7" s="52" t="s">
        <v>14</v>
      </c>
      <c r="C7" s="73"/>
      <c r="D7" s="73"/>
      <c r="E7" s="73"/>
      <c r="F7" s="73"/>
    </row>
    <row r="8" spans="2:9" s="19" customFormat="1" x14ac:dyDescent="0.2">
      <c r="B8" s="52" t="s">
        <v>15</v>
      </c>
      <c r="C8" s="73"/>
      <c r="D8" s="73"/>
      <c r="E8" s="73"/>
      <c r="F8" s="73"/>
    </row>
    <row r="9" spans="2:9" s="19" customFormat="1" x14ac:dyDescent="0.2">
      <c r="B9" s="52" t="s">
        <v>26</v>
      </c>
      <c r="C9" s="73"/>
      <c r="D9" s="73"/>
      <c r="E9" s="73"/>
      <c r="F9" s="73"/>
    </row>
    <row r="10" spans="2:9" s="19" customFormat="1" x14ac:dyDescent="0.2">
      <c r="B10" s="53" t="s">
        <v>16</v>
      </c>
      <c r="C10" s="77"/>
      <c r="D10" s="77"/>
      <c r="E10" s="77"/>
      <c r="F10" s="77"/>
    </row>
    <row r="11" spans="2:9" x14ac:dyDescent="0.2">
      <c r="B11" s="24" t="s">
        <v>45</v>
      </c>
      <c r="C11" s="90" t="str">
        <f>IF(SUM(C5:C10)=0,"",SUM(C5:C10))</f>
        <v/>
      </c>
      <c r="D11" s="90" t="str">
        <f t="shared" ref="D11:F11" si="0">IF(SUM(D5:D10)=0,"",SUM(D5:D10))</f>
        <v/>
      </c>
      <c r="E11" s="90" t="str">
        <f t="shared" si="0"/>
        <v/>
      </c>
      <c r="F11" s="90" t="str">
        <f t="shared" si="0"/>
        <v/>
      </c>
    </row>
    <row r="14" spans="2:9" s="1" customFormat="1" ht="11.25" x14ac:dyDescent="0.2">
      <c r="B14" s="1" t="s">
        <v>64</v>
      </c>
    </row>
  </sheetData>
  <sheetProtection password="CD70" sheet="1" objects="1" scenarios="1" selectLockedCells="1"/>
  <pageMargins left="0.9" right="1" top="0.9" bottom="1" header="0.3" footer="0.3"/>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G22"/>
  <sheetViews>
    <sheetView showRowColHeaders="0" workbookViewId="0">
      <selection activeCell="B5" sqref="B5"/>
    </sheetView>
  </sheetViews>
  <sheetFormatPr defaultColWidth="8.85546875" defaultRowHeight="12" x14ac:dyDescent="0.2"/>
  <cols>
    <col min="1" max="1" width="2.7109375" style="3" customWidth="1"/>
    <col min="2" max="2" width="20.7109375" style="11" customWidth="1"/>
    <col min="3" max="3" width="40.7109375" style="11" customWidth="1"/>
    <col min="4" max="4" width="14.7109375" style="11" customWidth="1"/>
    <col min="5" max="5" width="12.7109375" style="49" customWidth="1"/>
    <col min="6" max="7" width="10.28515625" style="50" customWidth="1"/>
    <col min="8" max="16384" width="8.85546875" style="3"/>
  </cols>
  <sheetData>
    <row r="2" spans="2:7" s="13" customFormat="1" ht="12.75" x14ac:dyDescent="0.2">
      <c r="B2" s="14" t="s">
        <v>57</v>
      </c>
      <c r="C2" s="14"/>
      <c r="D2" s="14"/>
      <c r="E2" s="14"/>
      <c r="F2" s="14"/>
      <c r="G2" s="14"/>
    </row>
    <row r="3" spans="2:7" x14ac:dyDescent="0.2">
      <c r="B3" s="6"/>
      <c r="C3" s="6"/>
      <c r="D3" s="6"/>
      <c r="E3" s="6"/>
      <c r="F3" s="6"/>
      <c r="G3" s="6"/>
    </row>
    <row r="4" spans="2:7" s="11" customFormat="1" ht="36" x14ac:dyDescent="0.2">
      <c r="B4" s="9" t="s">
        <v>9</v>
      </c>
      <c r="C4" s="39" t="s">
        <v>78</v>
      </c>
      <c r="D4" s="9" t="s">
        <v>8</v>
      </c>
      <c r="E4" s="9" t="s">
        <v>47</v>
      </c>
      <c r="F4" s="23" t="s">
        <v>10</v>
      </c>
      <c r="G4" s="23" t="s">
        <v>11</v>
      </c>
    </row>
    <row r="5" spans="2:7" x14ac:dyDescent="0.2">
      <c r="B5" s="79"/>
      <c r="C5" s="84"/>
      <c r="D5" s="79"/>
      <c r="E5" s="80"/>
      <c r="F5" s="70"/>
      <c r="G5" s="70"/>
    </row>
    <row r="6" spans="2:7" x14ac:dyDescent="0.2">
      <c r="B6" s="85"/>
      <c r="C6" s="86"/>
      <c r="D6" s="85"/>
      <c r="E6" s="87"/>
      <c r="F6" s="73"/>
      <c r="G6" s="73"/>
    </row>
    <row r="7" spans="2:7" x14ac:dyDescent="0.2">
      <c r="B7" s="85"/>
      <c r="C7" s="86"/>
      <c r="D7" s="85"/>
      <c r="E7" s="87"/>
      <c r="F7" s="73"/>
      <c r="G7" s="73"/>
    </row>
    <row r="8" spans="2:7" x14ac:dyDescent="0.2">
      <c r="B8" s="85"/>
      <c r="C8" s="86"/>
      <c r="D8" s="85"/>
      <c r="E8" s="87"/>
      <c r="F8" s="73"/>
      <c r="G8" s="73"/>
    </row>
    <row r="9" spans="2:7" x14ac:dyDescent="0.2">
      <c r="B9" s="85"/>
      <c r="C9" s="86"/>
      <c r="D9" s="85"/>
      <c r="E9" s="87"/>
      <c r="F9" s="73"/>
      <c r="G9" s="73"/>
    </row>
    <row r="10" spans="2:7" x14ac:dyDescent="0.2">
      <c r="B10" s="85"/>
      <c r="C10" s="86"/>
      <c r="D10" s="85"/>
      <c r="E10" s="87"/>
      <c r="F10" s="73"/>
      <c r="G10" s="73"/>
    </row>
    <row r="11" spans="2:7" x14ac:dyDescent="0.2">
      <c r="B11" s="85"/>
      <c r="C11" s="86"/>
      <c r="D11" s="85"/>
      <c r="E11" s="87"/>
      <c r="F11" s="73"/>
      <c r="G11" s="73"/>
    </row>
    <row r="12" spans="2:7" x14ac:dyDescent="0.2">
      <c r="B12" s="85"/>
      <c r="C12" s="86"/>
      <c r="D12" s="85"/>
      <c r="E12" s="87"/>
      <c r="F12" s="73"/>
      <c r="G12" s="73"/>
    </row>
    <row r="13" spans="2:7" x14ac:dyDescent="0.2">
      <c r="B13" s="85"/>
      <c r="C13" s="86"/>
      <c r="D13" s="85"/>
      <c r="E13" s="87"/>
      <c r="F13" s="73"/>
      <c r="G13" s="73"/>
    </row>
    <row r="14" spans="2:7" x14ac:dyDescent="0.2">
      <c r="B14" s="85"/>
      <c r="C14" s="86"/>
      <c r="D14" s="85"/>
      <c r="E14" s="87"/>
      <c r="F14" s="73"/>
      <c r="G14" s="73"/>
    </row>
    <row r="15" spans="2:7" x14ac:dyDescent="0.2">
      <c r="B15" s="85"/>
      <c r="C15" s="86"/>
      <c r="D15" s="85"/>
      <c r="E15" s="87"/>
      <c r="F15" s="73"/>
      <c r="G15" s="73"/>
    </row>
    <row r="16" spans="2:7" x14ac:dyDescent="0.2">
      <c r="B16" s="85"/>
      <c r="C16" s="86"/>
      <c r="D16" s="85"/>
      <c r="E16" s="87"/>
      <c r="F16" s="73"/>
      <c r="G16" s="73"/>
    </row>
    <row r="17" spans="2:7" x14ac:dyDescent="0.2">
      <c r="B17" s="85"/>
      <c r="C17" s="86"/>
      <c r="D17" s="85"/>
      <c r="E17" s="87"/>
      <c r="F17" s="73"/>
      <c r="G17" s="73"/>
    </row>
    <row r="18" spans="2:7" x14ac:dyDescent="0.2">
      <c r="B18" s="81"/>
      <c r="C18" s="88"/>
      <c r="D18" s="81"/>
      <c r="E18" s="82"/>
      <c r="F18" s="77"/>
      <c r="G18" s="77"/>
    </row>
    <row r="19" spans="2:7" s="12" customFormat="1" x14ac:dyDescent="0.2">
      <c r="B19" s="44"/>
      <c r="C19" s="44"/>
      <c r="D19" s="44"/>
      <c r="E19" s="45" t="s">
        <v>46</v>
      </c>
      <c r="F19" s="89" t="str">
        <f>IF(SUM(F5:F18)=0,"",SUM(F5:F18))</f>
        <v/>
      </c>
      <c r="G19" s="89" t="str">
        <f>IF(SUM(G5:G18)=0,"",SUM(G5:G18))</f>
        <v/>
      </c>
    </row>
    <row r="20" spans="2:7" s="12" customFormat="1" x14ac:dyDescent="0.2">
      <c r="B20" s="46"/>
      <c r="C20" s="46"/>
      <c r="D20" s="46"/>
      <c r="F20" s="47"/>
      <c r="G20" s="47"/>
    </row>
    <row r="21" spans="2:7" s="12" customFormat="1" x14ac:dyDescent="0.2">
      <c r="C21" s="46"/>
      <c r="D21" s="46"/>
      <c r="E21" s="48"/>
      <c r="F21" s="47"/>
      <c r="G21" s="47"/>
    </row>
    <row r="22" spans="2:7" s="2" customFormat="1" ht="11.25" x14ac:dyDescent="0.2">
      <c r="B22" s="5" t="s">
        <v>65</v>
      </c>
      <c r="C22" s="41"/>
      <c r="D22" s="41"/>
      <c r="E22" s="42"/>
      <c r="F22" s="43"/>
      <c r="G22" s="43"/>
    </row>
  </sheetData>
  <sheetProtection password="CD70" sheet="1" objects="1" scenarios="1" selectLockedCells="1"/>
  <pageMargins left="0.9" right="1" top="0.9" bottom="1"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2:G22"/>
  <sheetViews>
    <sheetView showRowColHeaders="0" workbookViewId="0">
      <selection activeCell="B5" sqref="B5"/>
    </sheetView>
  </sheetViews>
  <sheetFormatPr defaultColWidth="8.85546875" defaultRowHeight="12" x14ac:dyDescent="0.2"/>
  <cols>
    <col min="1" max="1" width="2.7109375" style="3" customWidth="1"/>
    <col min="2" max="2" width="20.7109375" style="3" customWidth="1"/>
    <col min="3" max="3" width="10.7109375" style="3" customWidth="1"/>
    <col min="4" max="4" width="38.7109375" style="3" customWidth="1"/>
    <col min="5" max="5" width="14.7109375" style="3" customWidth="1"/>
    <col min="6" max="6" width="12.7109375" style="21" customWidth="1"/>
    <col min="7" max="7" width="10.7109375" style="22" customWidth="1"/>
    <col min="8" max="152" width="13.85546875" style="3" customWidth="1"/>
    <col min="153" max="16384" width="8.85546875" style="3"/>
  </cols>
  <sheetData>
    <row r="2" spans="2:7" s="13" customFormat="1" ht="12.75" x14ac:dyDescent="0.2">
      <c r="B2" s="14" t="s">
        <v>56</v>
      </c>
      <c r="C2" s="14"/>
      <c r="D2" s="14"/>
      <c r="E2" s="14"/>
      <c r="F2" s="14"/>
      <c r="G2" s="14"/>
    </row>
    <row r="3" spans="2:7" x14ac:dyDescent="0.2">
      <c r="B3" s="7"/>
      <c r="C3" s="7"/>
      <c r="D3" s="7"/>
      <c r="E3" s="7"/>
      <c r="F3" s="7"/>
      <c r="G3" s="7"/>
    </row>
    <row r="4" spans="2:7" s="8" customFormat="1" ht="13.15" customHeight="1" x14ac:dyDescent="0.2">
      <c r="B4" s="9" t="s">
        <v>6</v>
      </c>
      <c r="C4" s="9" t="s">
        <v>7</v>
      </c>
      <c r="D4" s="10" t="s">
        <v>78</v>
      </c>
      <c r="E4" s="9" t="s">
        <v>8</v>
      </c>
      <c r="F4" s="9" t="s">
        <v>47</v>
      </c>
      <c r="G4" s="9" t="s">
        <v>3</v>
      </c>
    </row>
    <row r="5" spans="2:7" s="11" customFormat="1" x14ac:dyDescent="0.2">
      <c r="B5" s="79" t="str">
        <f>IF(SUM(G5:G18)=0,"",SUM(G5:G18))</f>
        <v/>
      </c>
      <c r="C5" s="79"/>
      <c r="D5" s="79"/>
      <c r="E5" s="79"/>
      <c r="F5" s="80"/>
      <c r="G5" s="70"/>
    </row>
    <row r="6" spans="2:7" s="11" customFormat="1" x14ac:dyDescent="0.2">
      <c r="B6" s="79"/>
      <c r="C6" s="79"/>
      <c r="D6" s="79"/>
      <c r="E6" s="79"/>
      <c r="F6" s="80"/>
      <c r="G6" s="70"/>
    </row>
    <row r="7" spans="2:7" s="11" customFormat="1" x14ac:dyDescent="0.2">
      <c r="B7" s="79"/>
      <c r="C7" s="79"/>
      <c r="D7" s="79"/>
      <c r="E7" s="79"/>
      <c r="F7" s="80"/>
      <c r="G7" s="70"/>
    </row>
    <row r="8" spans="2:7" s="11" customFormat="1" x14ac:dyDescent="0.2">
      <c r="B8" s="79"/>
      <c r="C8" s="79"/>
      <c r="D8" s="79"/>
      <c r="E8" s="79"/>
      <c r="F8" s="80"/>
      <c r="G8" s="70"/>
    </row>
    <row r="9" spans="2:7" s="11" customFormat="1" x14ac:dyDescent="0.2">
      <c r="B9" s="79"/>
      <c r="C9" s="79"/>
      <c r="D9" s="79"/>
      <c r="E9" s="79"/>
      <c r="F9" s="80"/>
      <c r="G9" s="70"/>
    </row>
    <row r="10" spans="2:7" s="11" customFormat="1" x14ac:dyDescent="0.2">
      <c r="B10" s="79"/>
      <c r="C10" s="79"/>
      <c r="D10" s="79"/>
      <c r="E10" s="79"/>
      <c r="F10" s="80"/>
      <c r="G10" s="70"/>
    </row>
    <row r="11" spans="2:7" s="11" customFormat="1" x14ac:dyDescent="0.2">
      <c r="B11" s="79"/>
      <c r="C11" s="79"/>
      <c r="D11" s="79"/>
      <c r="E11" s="79"/>
      <c r="F11" s="80"/>
      <c r="G11" s="70"/>
    </row>
    <row r="12" spans="2:7" s="11" customFormat="1" x14ac:dyDescent="0.2">
      <c r="B12" s="79"/>
      <c r="C12" s="79"/>
      <c r="D12" s="79"/>
      <c r="E12" s="79"/>
      <c r="F12" s="80"/>
      <c r="G12" s="70"/>
    </row>
    <row r="13" spans="2:7" s="11" customFormat="1" x14ac:dyDescent="0.2">
      <c r="B13" s="79"/>
      <c r="C13" s="79"/>
      <c r="D13" s="79"/>
      <c r="E13" s="79"/>
      <c r="F13" s="80"/>
      <c r="G13" s="70"/>
    </row>
    <row r="14" spans="2:7" s="11" customFormat="1" x14ac:dyDescent="0.2">
      <c r="B14" s="79"/>
      <c r="C14" s="79"/>
      <c r="D14" s="79"/>
      <c r="E14" s="79"/>
      <c r="F14" s="80"/>
      <c r="G14" s="70"/>
    </row>
    <row r="15" spans="2:7" s="11" customFormat="1" x14ac:dyDescent="0.2">
      <c r="B15" s="79"/>
      <c r="C15" s="79"/>
      <c r="D15" s="79"/>
      <c r="E15" s="79"/>
      <c r="F15" s="80"/>
      <c r="G15" s="70"/>
    </row>
    <row r="16" spans="2:7" s="11" customFormat="1" x14ac:dyDescent="0.2">
      <c r="B16" s="79"/>
      <c r="C16" s="79"/>
      <c r="D16" s="79"/>
      <c r="E16" s="79"/>
      <c r="F16" s="80"/>
      <c r="G16" s="70"/>
    </row>
    <row r="17" spans="2:7" s="11" customFormat="1" x14ac:dyDescent="0.2">
      <c r="B17" s="79"/>
      <c r="C17" s="79"/>
      <c r="D17" s="79"/>
      <c r="E17" s="79"/>
      <c r="F17" s="80"/>
      <c r="G17" s="70"/>
    </row>
    <row r="18" spans="2:7" s="11" customFormat="1" x14ac:dyDescent="0.2">
      <c r="B18" s="81"/>
      <c r="C18" s="81"/>
      <c r="D18" s="81"/>
      <c r="E18" s="81"/>
      <c r="F18" s="82"/>
      <c r="G18" s="77"/>
    </row>
    <row r="19" spans="2:7" x14ac:dyDescent="0.2">
      <c r="F19" s="40" t="s">
        <v>46</v>
      </c>
      <c r="G19" s="83" t="str">
        <f>IF(SUM(G5:G18)=0,"",SUM(G5:G18))</f>
        <v/>
      </c>
    </row>
    <row r="22" spans="2:7" s="2" customFormat="1" ht="11.25" x14ac:dyDescent="0.2">
      <c r="B22" s="5" t="s">
        <v>65</v>
      </c>
      <c r="C22" s="41"/>
      <c r="D22" s="42"/>
      <c r="E22" s="42"/>
      <c r="F22" s="43"/>
      <c r="G22" s="43"/>
    </row>
  </sheetData>
  <sheetProtection password="CD70" sheet="1" objects="1" scenarios="1" selectLockedCells="1"/>
  <dataValidations count="1">
    <dataValidation type="list" errorStyle="warning" allowBlank="1" showInputMessage="1" showErrorMessage="1" promptTitle="Select Facility Type" sqref="C5:C18" xr:uid="{00000000-0002-0000-0500-000000000000}">
      <formula1>" College, Correctional, Juvenile, Military, Nursing, Other"</formula1>
    </dataValidation>
  </dataValidations>
  <pageMargins left="0.9" right="1" top="0.9" bottom="1"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H22"/>
  <sheetViews>
    <sheetView showRowColHeaders="0" workbookViewId="0">
      <selection activeCell="B5" sqref="B5"/>
    </sheetView>
  </sheetViews>
  <sheetFormatPr defaultColWidth="8.85546875" defaultRowHeight="12" x14ac:dyDescent="0.2"/>
  <cols>
    <col min="1" max="1" width="2.7109375" style="3" customWidth="1"/>
    <col min="2" max="2" width="20.7109375" style="3" customWidth="1"/>
    <col min="3" max="3" width="10.7109375" style="3" customWidth="1"/>
    <col min="4" max="4" width="38.7109375" style="3" customWidth="1"/>
    <col min="5" max="5" width="14.7109375" style="3" customWidth="1"/>
    <col min="6" max="6" width="12.7109375" style="21" customWidth="1"/>
    <col min="7" max="8" width="10.7109375" style="22" customWidth="1"/>
    <col min="9" max="16384" width="8.85546875" style="3"/>
  </cols>
  <sheetData>
    <row r="2" spans="2:8" s="13" customFormat="1" ht="12.75" x14ac:dyDescent="0.2">
      <c r="B2" s="14" t="s">
        <v>55</v>
      </c>
      <c r="C2" s="14"/>
      <c r="D2" s="14"/>
      <c r="E2" s="14"/>
      <c r="F2" s="14"/>
      <c r="G2" s="14"/>
      <c r="H2" s="14"/>
    </row>
    <row r="3" spans="2:8" x14ac:dyDescent="0.2">
      <c r="B3" s="7"/>
      <c r="C3" s="7"/>
      <c r="D3" s="7"/>
      <c r="E3" s="7"/>
      <c r="F3" s="7"/>
      <c r="G3" s="7"/>
      <c r="H3" s="7"/>
    </row>
    <row r="4" spans="2:8" s="20" customFormat="1" ht="36" x14ac:dyDescent="0.2">
      <c r="B4" s="9" t="s">
        <v>75</v>
      </c>
      <c r="C4" s="9" t="s">
        <v>7</v>
      </c>
      <c r="D4" s="9" t="s">
        <v>78</v>
      </c>
      <c r="E4" s="9" t="s">
        <v>8</v>
      </c>
      <c r="F4" s="9" t="s">
        <v>47</v>
      </c>
      <c r="G4" s="9" t="s">
        <v>63</v>
      </c>
      <c r="H4" s="9" t="s">
        <v>3</v>
      </c>
    </row>
    <row r="5" spans="2:8" x14ac:dyDescent="0.2">
      <c r="B5" s="79"/>
      <c r="C5" s="79"/>
      <c r="D5" s="79"/>
      <c r="E5" s="79"/>
      <c r="F5" s="80"/>
      <c r="G5" s="70"/>
      <c r="H5" s="70"/>
    </row>
    <row r="6" spans="2:8" x14ac:dyDescent="0.2">
      <c r="B6" s="79"/>
      <c r="C6" s="79"/>
      <c r="D6" s="79"/>
      <c r="E6" s="79"/>
      <c r="F6" s="80"/>
      <c r="G6" s="70"/>
      <c r="H6" s="70"/>
    </row>
    <row r="7" spans="2:8" x14ac:dyDescent="0.2">
      <c r="B7" s="79"/>
      <c r="C7" s="79"/>
      <c r="D7" s="79"/>
      <c r="E7" s="79"/>
      <c r="F7" s="80"/>
      <c r="G7" s="70"/>
      <c r="H7" s="70"/>
    </row>
    <row r="8" spans="2:8" x14ac:dyDescent="0.2">
      <c r="B8" s="79"/>
      <c r="C8" s="79"/>
      <c r="D8" s="79"/>
      <c r="E8" s="79"/>
      <c r="F8" s="80"/>
      <c r="G8" s="70"/>
      <c r="H8" s="70"/>
    </row>
    <row r="9" spans="2:8" x14ac:dyDescent="0.2">
      <c r="B9" s="79"/>
      <c r="C9" s="79"/>
      <c r="D9" s="79"/>
      <c r="E9" s="79"/>
      <c r="F9" s="80"/>
      <c r="G9" s="70"/>
      <c r="H9" s="70"/>
    </row>
    <row r="10" spans="2:8" x14ac:dyDescent="0.2">
      <c r="B10" s="79"/>
      <c r="C10" s="79"/>
      <c r="D10" s="79"/>
      <c r="E10" s="79"/>
      <c r="F10" s="80"/>
      <c r="G10" s="70"/>
      <c r="H10" s="70"/>
    </row>
    <row r="11" spans="2:8" x14ac:dyDescent="0.2">
      <c r="B11" s="79"/>
      <c r="C11" s="79"/>
      <c r="D11" s="79"/>
      <c r="E11" s="79"/>
      <c r="F11" s="80"/>
      <c r="G11" s="70"/>
      <c r="H11" s="70"/>
    </row>
    <row r="12" spans="2:8" x14ac:dyDescent="0.2">
      <c r="B12" s="79"/>
      <c r="C12" s="79"/>
      <c r="D12" s="79"/>
      <c r="E12" s="79"/>
      <c r="F12" s="80"/>
      <c r="G12" s="70"/>
      <c r="H12" s="70"/>
    </row>
    <row r="13" spans="2:8" x14ac:dyDescent="0.2">
      <c r="B13" s="79"/>
      <c r="C13" s="79"/>
      <c r="D13" s="79"/>
      <c r="E13" s="79"/>
      <c r="F13" s="80"/>
      <c r="G13" s="70"/>
      <c r="H13" s="70"/>
    </row>
    <row r="14" spans="2:8" x14ac:dyDescent="0.2">
      <c r="B14" s="79"/>
      <c r="C14" s="79"/>
      <c r="D14" s="79"/>
      <c r="E14" s="79"/>
      <c r="F14" s="80"/>
      <c r="G14" s="70"/>
      <c r="H14" s="70"/>
    </row>
    <row r="15" spans="2:8" x14ac:dyDescent="0.2">
      <c r="B15" s="79"/>
      <c r="C15" s="79"/>
      <c r="D15" s="79"/>
      <c r="E15" s="79"/>
      <c r="F15" s="80"/>
      <c r="G15" s="70"/>
      <c r="H15" s="70"/>
    </row>
    <row r="16" spans="2:8" x14ac:dyDescent="0.2">
      <c r="B16" s="79"/>
      <c r="C16" s="79"/>
      <c r="D16" s="79"/>
      <c r="E16" s="79"/>
      <c r="F16" s="80"/>
      <c r="G16" s="70"/>
      <c r="H16" s="70"/>
    </row>
    <row r="17" spans="2:8" x14ac:dyDescent="0.2">
      <c r="B17" s="79"/>
      <c r="C17" s="79"/>
      <c r="D17" s="79"/>
      <c r="E17" s="79"/>
      <c r="F17" s="80"/>
      <c r="G17" s="70"/>
      <c r="H17" s="70"/>
    </row>
    <row r="18" spans="2:8" x14ac:dyDescent="0.2">
      <c r="B18" s="81"/>
      <c r="C18" s="81"/>
      <c r="D18" s="81"/>
      <c r="E18" s="81"/>
      <c r="F18" s="82"/>
      <c r="G18" s="77"/>
      <c r="H18" s="77"/>
    </row>
    <row r="19" spans="2:8" x14ac:dyDescent="0.2">
      <c r="B19" s="12"/>
      <c r="C19" s="12"/>
      <c r="D19" s="12"/>
      <c r="E19" s="12"/>
      <c r="F19" s="60" t="s">
        <v>46</v>
      </c>
      <c r="G19" s="78" t="str">
        <f>IF(SUM(G5:G18)=0,"",SUM(G5:G18))</f>
        <v/>
      </c>
      <c r="H19" s="78" t="str">
        <f>IF(SUM(H5:H18)=0,"",SUM(H5:H18))</f>
        <v/>
      </c>
    </row>
    <row r="22" spans="2:8" s="1" customFormat="1" ht="11.25" x14ac:dyDescent="0.2">
      <c r="B22" s="5" t="s">
        <v>65</v>
      </c>
      <c r="F22" s="17"/>
      <c r="G22" s="18"/>
      <c r="H22" s="18"/>
    </row>
  </sheetData>
  <sheetProtection password="CD70" sheet="1" objects="1" scenarios="1" selectLockedCells="1"/>
  <dataValidations count="1">
    <dataValidation type="list" allowBlank="1" showInputMessage="1" showErrorMessage="1" sqref="C5:C18" xr:uid="{00000000-0002-0000-0600-000000000000}">
      <formula1>"Boat, Encampment, Recreational Vehicle, Tent, Shed, Other"</formula1>
    </dataValidation>
  </dataValidations>
  <pageMargins left="0.9" right="1" top="0.9" bottom="1" header="0.3" footer="0.3"/>
  <pageSetup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G14"/>
  <sheetViews>
    <sheetView workbookViewId="0">
      <selection activeCell="B5" sqref="B5"/>
    </sheetView>
  </sheetViews>
  <sheetFormatPr defaultColWidth="8.85546875" defaultRowHeight="12" x14ac:dyDescent="0.2"/>
  <cols>
    <col min="1" max="1" width="2.7109375" style="3" customWidth="1"/>
    <col min="2" max="2" width="32.7109375" style="3" customWidth="1"/>
    <col min="3" max="5" width="12.7109375" style="3" customWidth="1"/>
    <col min="6" max="7" width="10.7109375" style="3" customWidth="1"/>
    <col min="8" max="16384" width="8.85546875" style="3"/>
  </cols>
  <sheetData>
    <row r="2" spans="1:7" s="13" customFormat="1" ht="12.75" x14ac:dyDescent="0.2">
      <c r="B2" s="14" t="str">
        <f ca="1">CONCATENATE("Section E: Annexations and Municipal Boundary Changes Since April 2, ", TEXT(YEAR(TODAY())-1,"####"))</f>
        <v>Section E: Annexations and Municipal Boundary Changes Since April 2, 2021</v>
      </c>
      <c r="C2" s="37"/>
      <c r="D2" s="37"/>
      <c r="E2" s="37"/>
      <c r="F2" s="37"/>
      <c r="G2" s="37"/>
    </row>
    <row r="3" spans="1:7" x14ac:dyDescent="0.2">
      <c r="B3" s="7"/>
      <c r="C3" s="7"/>
      <c r="D3" s="7"/>
      <c r="E3" s="7"/>
      <c r="F3" s="7"/>
    </row>
    <row r="4" spans="1:7" ht="36" x14ac:dyDescent="0.2">
      <c r="B4" s="9" t="s">
        <v>59</v>
      </c>
      <c r="C4" s="9" t="s">
        <v>60</v>
      </c>
      <c r="D4" s="9" t="s">
        <v>61</v>
      </c>
      <c r="E4" s="9" t="s">
        <v>62</v>
      </c>
      <c r="F4" s="9" t="s">
        <v>63</v>
      </c>
      <c r="G4" s="9" t="s">
        <v>3</v>
      </c>
    </row>
    <row r="5" spans="1:7" s="19" customFormat="1" x14ac:dyDescent="0.2">
      <c r="B5" s="68"/>
      <c r="C5" s="69"/>
      <c r="D5" s="62"/>
      <c r="E5" s="62"/>
      <c r="F5" s="70"/>
      <c r="G5" s="70"/>
    </row>
    <row r="6" spans="1:7" s="19" customFormat="1" x14ac:dyDescent="0.2">
      <c r="B6" s="71"/>
      <c r="C6" s="72"/>
      <c r="D6" s="63"/>
      <c r="E6" s="63"/>
      <c r="F6" s="73"/>
      <c r="G6" s="73"/>
    </row>
    <row r="7" spans="1:7" s="19" customFormat="1" x14ac:dyDescent="0.2">
      <c r="B7" s="71"/>
      <c r="C7" s="72"/>
      <c r="D7" s="63"/>
      <c r="E7" s="63"/>
      <c r="F7" s="73"/>
      <c r="G7" s="73"/>
    </row>
    <row r="8" spans="1:7" s="19" customFormat="1" x14ac:dyDescent="0.2">
      <c r="B8" s="71"/>
      <c r="C8" s="72"/>
      <c r="D8" s="63"/>
      <c r="E8" s="63"/>
      <c r="F8" s="73"/>
      <c r="G8" s="73"/>
    </row>
    <row r="9" spans="1:7" s="19" customFormat="1" x14ac:dyDescent="0.2">
      <c r="B9" s="71"/>
      <c r="C9" s="72"/>
      <c r="D9" s="63"/>
      <c r="E9" s="63"/>
      <c r="F9" s="73"/>
      <c r="G9" s="73"/>
    </row>
    <row r="10" spans="1:7" s="19" customFormat="1" x14ac:dyDescent="0.2">
      <c r="B10" s="74"/>
      <c r="C10" s="75"/>
      <c r="D10" s="76"/>
      <c r="E10" s="76"/>
      <c r="F10" s="77"/>
      <c r="G10" s="77"/>
    </row>
    <row r="11" spans="1:7" x14ac:dyDescent="0.2">
      <c r="E11" s="60" t="s">
        <v>46</v>
      </c>
      <c r="F11" s="78" t="str">
        <f>IF(SUM(F5:F10)=0,"",SUM(F5:F10))</f>
        <v/>
      </c>
      <c r="G11" s="78" t="str">
        <f>IF(SUM(G5:G10)=0,"",SUM(G5:G10))</f>
        <v/>
      </c>
    </row>
    <row r="13" spans="1:7" s="1" customFormat="1" x14ac:dyDescent="0.2">
      <c r="A13" s="3"/>
    </row>
    <row r="14" spans="1:7" x14ac:dyDescent="0.2">
      <c r="A14" s="1"/>
      <c r="B14" s="5" t="s">
        <v>67</v>
      </c>
      <c r="C14" s="1"/>
      <c r="D14" s="1"/>
      <c r="E14" s="1"/>
      <c r="F14" s="1"/>
      <c r="G14" s="1"/>
    </row>
  </sheetData>
  <sheetProtection password="CD70" sheet="1" objects="1" scenarios="1" selectLockedCells="1"/>
  <pageMargins left="0.9" right="1" top="0.9" bottom="1" header="0.3" footer="0.3"/>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Certification</vt:lpstr>
      <vt:lpstr>Housing Summary</vt:lpstr>
      <vt:lpstr>A. New Housing</vt:lpstr>
      <vt:lpstr>B. Manfactured Homes</vt:lpstr>
      <vt:lpstr>C. Group Quarters</vt:lpstr>
      <vt:lpstr>D. Special Housing</vt:lpstr>
      <vt:lpstr>E. Annexation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C - City Census Summary Information</dc:title>
  <dc:creator>OFM - Forecasting and Research</dc:creator>
  <cp:lastModifiedBy>Hughes, Rachel (OFM)</cp:lastModifiedBy>
  <cp:lastPrinted>2022-03-16T17:14:40Z</cp:lastPrinted>
  <dcterms:created xsi:type="dcterms:W3CDTF">1997-02-21T18:55:28Z</dcterms:created>
  <dcterms:modified xsi:type="dcterms:W3CDTF">2022-03-17T20:50:30Z</dcterms:modified>
</cp:coreProperties>
</file>